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80" activeTab="2"/>
  </bookViews>
  <sheets>
    <sheet name="Quadro delle risorse A" sheetId="1" r:id="rId1"/>
    <sheet name="elenco interventi programma D" sheetId="2" r:id="rId2"/>
    <sheet name="interventi elenco annuale E" sheetId="3" r:id="rId3"/>
    <sheet name="elenco immobili disponibili C" sheetId="4" r:id="rId4"/>
    <sheet name="interventi non riproposti F " sheetId="5" r:id="rId5"/>
    <sheet name="OPERE INCOMPIUTE B" sheetId="6" r:id="rId6"/>
  </sheets>
  <definedNames>
    <definedName name="_xlnm._FilterDatabase" localSheetId="1" hidden="1">'elenco interventi programma D'!$R$2:$R$79</definedName>
    <definedName name="_xlnm.Print_Area" localSheetId="1">'elenco interventi programma D'!#REF!</definedName>
  </definedNames>
  <calcPr fullCalcOnLoad="1"/>
</workbook>
</file>

<file path=xl/sharedStrings.xml><?xml version="1.0" encoding="utf-8"?>
<sst xmlns="http://schemas.openxmlformats.org/spreadsheetml/2006/main" count="1335" uniqueCount="271">
  <si>
    <t>TIPOLOGIE RISORSE</t>
  </si>
  <si>
    <t>Importo</t>
  </si>
  <si>
    <t>Tipologia</t>
  </si>
  <si>
    <t xml:space="preserve"> </t>
  </si>
  <si>
    <t>DELL'AMMINISTRAZIONE ASST MONZA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</si>
  <si>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</si>
  <si>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</si>
  <si>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</si>
  <si>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</si>
  <si>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RISORSE DERIVANTI DA ENTRATE AVENTI DESTINAZIONE VINCOLATA PER LEGGE</t>
  </si>
  <si>
    <t>RISORSE DERIVANTI DA ENTRATEACQUISITE MEDIANTE CONTRAZIONE DI MUTUO</t>
  </si>
  <si>
    <t>RISORSE ACQUISITE MEDIANTE APPORTI DI CAPITALI PRIVATI</t>
  </si>
  <si>
    <t>STANZIAMENTI DI BILANCIO</t>
  </si>
  <si>
    <t>FINANZIAMENTI ACQUISITI AI SENSI DELL'ARTICOLO 3 DEL DECRETO LEGGE 31 OTTOBRE 1990, N. 310, CONVERTITO CON MODIFICAZIONE DALLA LEGGE 22 DICEMBRE 1990, N. 403</t>
  </si>
  <si>
    <t>RISORSE DERIVANTI DA TRASFERIMENTO DI IMMOBILI EX ART. 191 d.Lgs 50/2016</t>
  </si>
  <si>
    <t>ALTRA TIPOLOGIA</t>
  </si>
  <si>
    <t>TOTALE</t>
  </si>
  <si>
    <t>Il Referente del programma</t>
  </si>
  <si>
    <t>Luigi G. Rossi</t>
  </si>
  <si>
    <t>DELL'AMMINIOSTRAZIONE: ASST- MONZA -  S.C. GESTIONE TECNICO PATRIMONIALE</t>
  </si>
  <si>
    <t>Apporto di capitale privato (9)</t>
  </si>
  <si>
    <t>codice</t>
  </si>
  <si>
    <t>si/no</t>
  </si>
  <si>
    <t>testo</t>
  </si>
  <si>
    <t>valore</t>
  </si>
  <si>
    <t>09314290967201900002</t>
  </si>
  <si>
    <t>09314290967202000005</t>
  </si>
  <si>
    <t>09314290967201900011</t>
  </si>
  <si>
    <t>09314290967201900012</t>
  </si>
  <si>
    <t>09314290967201900013</t>
  </si>
  <si>
    <t>09314290967201900015</t>
  </si>
  <si>
    <t>09314290967201900017</t>
  </si>
  <si>
    <t>09314290967201900018</t>
  </si>
  <si>
    <t>09314290967201900022</t>
  </si>
  <si>
    <t>09314290967201900023</t>
  </si>
  <si>
    <t>09314290967201900028</t>
  </si>
  <si>
    <t>09314290967201900037</t>
  </si>
  <si>
    <t>09314290967201900038</t>
  </si>
  <si>
    <t>09314290967201900040</t>
  </si>
  <si>
    <t>09314290967201900042</t>
  </si>
  <si>
    <t>09314290967201900043</t>
  </si>
  <si>
    <t>09314290967201900050</t>
  </si>
  <si>
    <t>ELECO DEGLI INTERVENTI DEL PROGRAMMA</t>
  </si>
  <si>
    <t>09314290967202000006</t>
  </si>
  <si>
    <t>09314290967202000007</t>
  </si>
  <si>
    <t>09314290967201900014</t>
  </si>
  <si>
    <t>09314290967201900016</t>
  </si>
  <si>
    <t>09314290967201900021</t>
  </si>
  <si>
    <t>09314290967201900027</t>
  </si>
  <si>
    <t>09314290967201900036</t>
  </si>
  <si>
    <t>09314290967201900056</t>
  </si>
  <si>
    <t>09314290967201900059</t>
  </si>
  <si>
    <t>Costo annualità successive</t>
  </si>
  <si>
    <t xml:space="preserve">Intervento aggiunto o variato a seguito di modifica di programma </t>
  </si>
  <si>
    <t>Annualità nella quale si prevede di dare avvio alla procedura di affidamento</t>
  </si>
  <si>
    <t>no</t>
  </si>
  <si>
    <t>Codice ISTAT</t>
  </si>
  <si>
    <t>Localizzazione codice NUTS</t>
  </si>
  <si>
    <t>Settore e sottosettore intervento</t>
  </si>
  <si>
    <t>Descrizione dell'intervento</t>
  </si>
  <si>
    <t>Scadenza temporale ultima per l'utilizzo dell'eventuale finanziamento derivante da contrazione di muto</t>
  </si>
  <si>
    <t>03</t>
  </si>
  <si>
    <t>12</t>
  </si>
  <si>
    <t>Istallazione parapetti protezione corpi di fabbrica 11 e 10 del corpo posteriore P.O. di Monza</t>
  </si>
  <si>
    <t xml:space="preserve">Installazione parapetti protezione vasche raccolta acque bianche e nere corpo monoblocco e posterioe P.O. di Monza </t>
  </si>
  <si>
    <t>Rifacimento impianto elettrico FM Vasche acque nere P.O. Monza</t>
  </si>
  <si>
    <t>Realizzazione scala esterna e riqualificazione impianto climitizzazione e ventilazione Laboratorio Verri P.O. Monza</t>
  </si>
  <si>
    <t>Interventi Straordinari c/o CPS Via Aliprandi Monza</t>
  </si>
  <si>
    <t xml:space="preserve">Integrazione Magneti Porte Tagliafuoco palazzina infettivi e centrale di supervisione lampade di emergenza  P.O. Monza </t>
  </si>
  <si>
    <t>Impianto Illuminazione di Emergenza Villa Serena P.O. di Monza</t>
  </si>
  <si>
    <t>Impermeabilizzazione copertura corpo di fabbrica n.10 b (unità di cura coronarica) P.O. Monza</t>
  </si>
  <si>
    <t>Chiusura n. 2 pozzi di emungimento P.O. di Monza</t>
  </si>
  <si>
    <t>Manutenzione straordinaria presidi antincendio edili (porte rei e pareti) P.O. Monza</t>
  </si>
  <si>
    <t>Formazione spazi archivi Anatomia Patologica ex officina muratori e impianto antincendio</t>
  </si>
  <si>
    <t>Realizzazione nuova clean room Banca degli Occhi</t>
  </si>
  <si>
    <t>Riqualificazione centrale di pressurizzazione idrica Villa Serena P.O. di Monza</t>
  </si>
  <si>
    <t>Rivestimento vasche acque palazzina infettivi P.O. Monza</t>
  </si>
  <si>
    <t>Ristrutturazione e messa a norma centrale di sterilizzazione P.O. Monza</t>
  </si>
  <si>
    <t>Realizzazione nuova banca degli occhi P.O. di Monza</t>
  </si>
  <si>
    <t xml:space="preserve">Rifacimento rivestimento n. 4 vasche stoccaggio acqua potabile P.O. Monza </t>
  </si>
  <si>
    <t>Interventi di riqualificazione impianti di climatizzazione P.O. di Monza</t>
  </si>
  <si>
    <t>Interventi di adeguamento antincendio Corpo di fabbrica n.11 P.O. Monza</t>
  </si>
  <si>
    <t xml:space="preserve">Integrazione allarme antifumo video sorveglianza e controllo accessi nuovo avancorpo e avancorpo esistente P.O. Monza </t>
  </si>
  <si>
    <t>Revisione portone e motorizzazione elettropneomatica P.O. Monza</t>
  </si>
  <si>
    <t>Interventi finalizzati al mantenimento del patrimonio strutturale e tecnologico</t>
  </si>
  <si>
    <t>Reg.</t>
  </si>
  <si>
    <t>Prov.</t>
  </si>
  <si>
    <t>Com.</t>
  </si>
  <si>
    <t>Riassetto ex padiglione Oculistica Via Boito</t>
  </si>
  <si>
    <t>09314290967201900060</t>
  </si>
  <si>
    <t>09314290967201900061</t>
  </si>
  <si>
    <t>09314290967201900062</t>
  </si>
  <si>
    <t>-</t>
  </si>
  <si>
    <t>Aldo Capra</t>
  </si>
  <si>
    <t>Luigi G.Rossi</t>
  </si>
  <si>
    <t>Tecnico</t>
  </si>
  <si>
    <t>3</t>
  </si>
  <si>
    <t>108</t>
  </si>
  <si>
    <t>ITC4D</t>
  </si>
  <si>
    <t>Primo anno</t>
  </si>
  <si>
    <t>Secondo anno</t>
  </si>
  <si>
    <t>Terzo anno</t>
  </si>
  <si>
    <t xml:space="preserve">Numero intervento CUI
</t>
  </si>
  <si>
    <t xml:space="preserve">Codice CUP  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</si>
  <si>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</si>
  <si>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</si>
  <si>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</si>
  <si>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</si>
  <si>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</si>
  <si>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</si>
  <si>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</si>
  <si>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</si>
  <si>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</si>
  <si>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 xml:space="preserve">Stima dei Costi dell'intervento  </t>
  </si>
  <si>
    <t>Codice AUSA</t>
  </si>
  <si>
    <t>Denominazione</t>
  </si>
  <si>
    <t>ADN</t>
  </si>
  <si>
    <t>CPA</t>
  </si>
  <si>
    <t>Codice</t>
  </si>
  <si>
    <t>Ereditato da scheda D</t>
  </si>
  <si>
    <t>MIS</t>
  </si>
  <si>
    <t>SI</t>
  </si>
  <si>
    <t>Progetto di Fattibilità</t>
  </si>
  <si>
    <t>ALLEGATO I - SCHEDA C : PROGRAMMA TRIENNALE DELLE OPERE PUBBLICHE AAAA/AAAA+2</t>
  </si>
  <si>
    <t>DELL'AMMINISTRAZIONE ________________________________</t>
  </si>
  <si>
    <t/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</si>
  <si>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</si>
  <si>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</si>
  <si>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</si>
  <si>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</si>
  <si>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</si>
  <si>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</si>
  <si>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</si>
  <si>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</si>
  <si>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</si>
  <si>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</si>
  <si>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</si>
  <si>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</si>
  <si>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</si>
  <si>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</si>
  <si>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</si>
  <si>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</si>
  <si>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Totale</t>
  </si>
  <si>
    <t>cod</t>
  </si>
  <si>
    <t>Tabella C.1</t>
  </si>
  <si>
    <t>Tabella C.2</t>
  </si>
  <si>
    <t>Tabella C.3</t>
  </si>
  <si>
    <t>Tabella C.4</t>
  </si>
  <si>
    <t>somma</t>
  </si>
  <si>
    <t>Il referente del programma</t>
  </si>
  <si>
    <t>(....................)</t>
  </si>
  <si>
    <t>ALLEGATO I - SCHEDA F: PROGRAMMA TRIENNALE DELLE OPERE PUBBLICHE AAAA/AAAA+2</t>
  </si>
  <si>
    <t>DELL'AMMINISTRAZIONE _______________________________</t>
  </si>
  <si>
    <t xml:space="preserve"> ELENCO DEGLI INTERVENTI PRESENTI NELL'ELENCO ANNUALE DEL PRECEDENTE PROGRAMMA TRIENNALE </t>
  </si>
  <si>
    <t xml:space="preserve">E NON RIPROPOSTI E NON AVVIATI  </t>
  </si>
  <si>
    <t>CODICE UNICO INTERVENTO - CUI</t>
  </si>
  <si>
    <t>CUP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</si>
  <si>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</si>
  <si>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Ereditato da precedente programma</t>
  </si>
  <si>
    <t>ALLEGATO I - SCHEDA B: PROGRAMMA TRIENNALE DELLE OPERE PUBBLICHE AAAA/AAAA+2</t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</si>
  <si>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</si>
  <si>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</si>
  <si>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</si>
  <si>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</si>
  <si>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</si>
  <si>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</si>
  <si>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</si>
  <si>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</si>
  <si>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</si>
  <si>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</si>
  <si>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</si>
  <si>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</si>
  <si>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</si>
  <si>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</si>
  <si>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</si>
  <si>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</si>
  <si>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</si>
  <si>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</si>
  <si>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</si>
  <si>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</si>
  <si>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Tabella B.1</t>
  </si>
  <si>
    <t>Tabella B.2</t>
  </si>
  <si>
    <t>aaaa</t>
  </si>
  <si>
    <t>percentuale</t>
  </si>
  <si>
    <t>Tabella B.3</t>
  </si>
  <si>
    <t>Tabella B.4</t>
  </si>
  <si>
    <t>Tabella B.5</t>
  </si>
  <si>
    <t xml:space="preserve">Codice Int. Amministrazione  </t>
  </si>
  <si>
    <t xml:space="preserve">Responsabile procedimento </t>
  </si>
  <si>
    <t xml:space="preserve">Lotto funzionale  </t>
  </si>
  <si>
    <t xml:space="preserve">lavoro complesso </t>
  </si>
  <si>
    <t xml:space="preserve">Lavori di priorità </t>
  </si>
  <si>
    <t xml:space="preserve">importo complessivo </t>
  </si>
  <si>
    <t xml:space="preserve">Valori degli eventuali immobili collegati all'intervento </t>
  </si>
  <si>
    <t xml:space="preserve">Stima dei Costi dell'intervento </t>
  </si>
  <si>
    <t>si</t>
  </si>
  <si>
    <t>quota conclusione intervento di qualificazione P.O. San Gerardo (contratto di concessione ILSPA)</t>
  </si>
  <si>
    <t>09314290967201900054</t>
  </si>
  <si>
    <t>Terzo anno/e oltre</t>
  </si>
  <si>
    <t>Intervento di riqualificazione e messa a norma Presidi Territoriali</t>
  </si>
  <si>
    <t>Riqualificazione e adeguamento Blocco D P.O. Monza</t>
  </si>
  <si>
    <t>Rimodulazione finanziamento a copertura esposizione ASST concessionario (ex Blocchi C e D Monza)</t>
  </si>
  <si>
    <t>Progettazione e realizzazione interventi edililizio-impiantistici per ottenimento CPIdel CRA di Brugherio</t>
  </si>
  <si>
    <t>Progetto di prevenzione incendi dei presidi territoriali  DM 19 marzo 2015 (107.500,00) e rimozioni FAV centrale di sterilizzazione P.O. Monza 137.500,00</t>
  </si>
  <si>
    <t>Finanziamento Concessionario Synchron</t>
  </si>
  <si>
    <t>09314290967202000001</t>
  </si>
  <si>
    <t>09314290967202000002</t>
  </si>
  <si>
    <t>TOT. GENERALE</t>
  </si>
  <si>
    <t>TOT COSTI ESERCIZIO</t>
  </si>
  <si>
    <t>Progetto Esecutivo</t>
  </si>
  <si>
    <t>Progetto esecutivo</t>
  </si>
  <si>
    <t>ALLEGATO  I - SCHEDA E: PROGRAMMA TRIENNALE DELLE OPERE PUBBLICHE 2021-2023</t>
  </si>
  <si>
    <t>INTERVENTI RICOMPRESI NELL'ELENCO ANNUALE 2021</t>
  </si>
  <si>
    <t>Opere edili ed affini</t>
  </si>
  <si>
    <t xml:space="preserve">Opere da elettricista </t>
  </si>
  <si>
    <t>Opere da idraulico</t>
  </si>
  <si>
    <t>Opere da falegname</t>
  </si>
  <si>
    <t>ALLEGATO  I - SCHEDA D: PROGRAMMA TRIENNALE DELLE OPERE PUBBLICHE 2021-2023</t>
  </si>
  <si>
    <t>04</t>
  </si>
  <si>
    <t>05</t>
  </si>
  <si>
    <t>06</t>
  </si>
  <si>
    <t>07</t>
  </si>
  <si>
    <t>legenda:</t>
  </si>
  <si>
    <t>Investimenti finanziati con risorse regionali</t>
  </si>
  <si>
    <t>Lavori finanziati con risorse interne di bilancio</t>
  </si>
  <si>
    <r>
      <t xml:space="preserve">Riqualificazione impianti di ventilazione e climatizzazione Reparti di T.I. e Pronto Soccorso del P.O. di Monza </t>
    </r>
    <r>
      <rPr>
        <b/>
        <u val="single"/>
        <sz val="14"/>
        <rFont val="Arial"/>
        <family val="2"/>
      </rPr>
      <t>DECRETO D.G.S. 10852/2020</t>
    </r>
  </si>
  <si>
    <r>
      <t xml:space="preserve">Ristrutturazione e riassetto Reparto Psichiatrico (Villa Serena) P.O. di Monza </t>
    </r>
    <r>
      <rPr>
        <b/>
        <u val="single"/>
        <sz val="14"/>
        <rFont val="Arial"/>
        <family val="2"/>
      </rPr>
      <t>DECRETO D.G.S. 10852/2020</t>
    </r>
  </si>
  <si>
    <r>
      <t xml:space="preserve">Sostituzione Bruciatori di tre generatori di vapori della Centrale Termica del P.O. di Monza  </t>
    </r>
    <r>
      <rPr>
        <b/>
        <u val="single"/>
        <sz val="14"/>
        <rFont val="Arial"/>
        <family val="2"/>
      </rPr>
      <t>DECRETO D.G.S. 10853/2020</t>
    </r>
  </si>
  <si>
    <r>
      <t xml:space="preserve">Attuazione Accordo di Programma (Commissario Straordinario per l'emergenza covid) Realizzazione n. 20 p.l. di T.I. c/o P.O. di Monza - </t>
    </r>
    <r>
      <rPr>
        <b/>
        <u val="single"/>
        <sz val="14"/>
        <rFont val="Arial"/>
        <family val="2"/>
      </rPr>
      <t>Progettazione, Direzione Lavori e Coordinamento per la Sicurezza (Affidatario L+ PARTNERS SRL)</t>
    </r>
  </si>
  <si>
    <t>B52C20001070001</t>
  </si>
  <si>
    <r>
      <t xml:space="preserve">Attuazione Accordo di Programma (Commissario Straordinario per l'emergenza covid) Riassetto Pronto Soccorso P.O. di Monza - </t>
    </r>
    <r>
      <rPr>
        <b/>
        <u val="single"/>
        <sz val="14"/>
        <rFont val="Arial"/>
        <family val="2"/>
      </rPr>
      <t>Progettazione, Direzione Lavori e Coordinamento per la Sicurezza (Affidatario L+ PARTNERS SRL)</t>
    </r>
  </si>
  <si>
    <t>B52C20001080001</t>
  </si>
  <si>
    <t>quota conclusione intervento di qualificazione P.O. San Gerardo (finanziamento contratto di concessione ILSPA € 30.000.000)</t>
  </si>
  <si>
    <t>09314290967202000003</t>
  </si>
  <si>
    <t>09314290967202000004</t>
  </si>
  <si>
    <t>ALLEGATO I - SCHEDA A: PROGRAMMA TRIENNALE DELLE OPERE PUBBLICHE 2021/2023</t>
  </si>
  <si>
    <t>TOT INVESTIMENTI</t>
  </si>
  <si>
    <t>Primo anno  (2021)</t>
  </si>
  <si>
    <t>Secondo anno (2022)</t>
  </si>
  <si>
    <t xml:space="preserve">Terzo anno (2023) </t>
  </si>
  <si>
    <t>Costi d'esercizio</t>
  </si>
  <si>
    <t>Opera da fabbro serramentista</t>
  </si>
  <si>
    <t>09314290967202100001</t>
  </si>
  <si>
    <t>09314290967202100002</t>
  </si>
  <si>
    <t>09314290967202100003</t>
  </si>
  <si>
    <t>09314290967202100004</t>
  </si>
  <si>
    <t>09314290967202100005</t>
  </si>
  <si>
    <t>09314290967202100006</t>
  </si>
  <si>
    <t>Opere da fabbro serramentista</t>
  </si>
  <si>
    <r>
      <t xml:space="preserve">Attuazione Accordo di Programma (Commissario Straordinario per l'emergenza covid) Realizzazione n. 20 p.l. di T.I. c/o P.O. di Monza - </t>
    </r>
    <r>
      <rPr>
        <b/>
        <u val="single"/>
        <sz val="14"/>
        <rFont val="Arial"/>
        <family val="2"/>
      </rPr>
      <t>Progettazione, Direzione Lavori e Coordinamento per la Sicurezza (Affidatario L+ PARTNERS SRL) e realizzazione dei lavori</t>
    </r>
  </si>
  <si>
    <r>
      <t xml:space="preserve">Attuazione Accordo di Programma (Commissario Straordinario per l'emergenza covid) Riassetto Pronto Soccorso P.O. di Monza - </t>
    </r>
    <r>
      <rPr>
        <b/>
        <u val="single"/>
        <sz val="14"/>
        <rFont val="Arial"/>
        <family val="2"/>
      </rPr>
      <t>Progettazione, Direzione Lavori e Coordinamento per la Sicurezza (Affidatario L+ PARTNERS SRL) e realizzazione dei lavori</t>
    </r>
  </si>
  <si>
    <t>Oopere prepedeutiche alla realizzazione di n. 20 p.l. di terapia intensiva DECRETO D.G.S. 10853/2020</t>
  </si>
  <si>
    <t>09314290967201900047</t>
  </si>
  <si>
    <t xml:space="preserve">Realizzazione impianto di climatizzazione e ventilazione </t>
  </si>
  <si>
    <t>09314290967201900058</t>
  </si>
  <si>
    <t xml:space="preserve">donazione cancro primo aiuto </t>
  </si>
  <si>
    <t>09314290967202010005</t>
  </si>
  <si>
    <t>09314290967202100007</t>
  </si>
  <si>
    <t>09314290967202100008</t>
  </si>
  <si>
    <t>09314290967202100009</t>
  </si>
  <si>
    <t>09314290967202100010</t>
  </si>
  <si>
    <t>09314290967202100011</t>
  </si>
  <si>
    <t>09314290967202100012</t>
  </si>
  <si>
    <t>Interventi straordinari imprevisti e imprevedibili DGR 1521/2014 ALL. B</t>
  </si>
  <si>
    <t xml:space="preserve">Interventi straordinari imprevisti e imprevedibili DGR 2111/2014 </t>
  </si>
  <si>
    <t>Interventi straordinari imprevisti e imprevedibili DGR 4189/2015</t>
  </si>
  <si>
    <t>Interventi straordinari imprevisti e imprevedibili DGR 821/2013</t>
  </si>
  <si>
    <t>Interventi straordinari imprevisti e imprevedibili DGR 6548/2017</t>
  </si>
  <si>
    <t>Interventi straordinari imprevisti e imprevedibili DGS 29739/2013</t>
  </si>
  <si>
    <t>Opere propedeutiche alla realizzazione di n. 20 p.l. di terapia intensiva DECRETO D.G.S. 10853/2020</t>
  </si>
  <si>
    <t>Investimenti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</si>
</sst>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&quot;€&quot;\ #,##0.00"/>
    <numFmt numFmtId="170" formatCode="_-* #,##0_-;\-* #,##0_-;_-* &quot;-&quot;??_-;_-@_-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2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2"/>
      <color indexed="12"/>
      <name val="Arial"/>
      <family val="2"/>
    </font>
    <font>
      <u val="single"/>
      <sz val="8.2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2"/>
      <color theme="10"/>
      <name val="Arial"/>
      <family val="2"/>
    </font>
    <font>
      <u val="single"/>
      <sz val="8.2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2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44" fontId="0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59" fillId="0" borderId="10" xfId="0" applyNumberFormat="1" applyFont="1" applyBorder="1" applyAlignment="1">
      <alignment horizontal="center" vertical="center"/>
    </xf>
    <xf numFmtId="44" fontId="60" fillId="0" borderId="10" xfId="0" applyNumberFormat="1" applyFont="1" applyBorder="1" applyAlignment="1">
      <alignment horizontal="center" vertical="center"/>
    </xf>
    <xf numFmtId="44" fontId="59" fillId="0" borderId="11" xfId="0" applyNumberFormat="1" applyFont="1" applyBorder="1" applyAlignment="1">
      <alignment horizontal="center" vertical="center"/>
    </xf>
    <xf numFmtId="0" fontId="4" fillId="33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59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61" fillId="0" borderId="12" xfId="0" applyNumberFormat="1" applyFont="1" applyFill="1" applyBorder="1" applyAlignment="1" quotePrefix="1">
      <alignment horizontal="center" vertical="center"/>
    </xf>
    <xf numFmtId="0" fontId="60" fillId="0" borderId="0" xfId="0" applyFont="1" applyAlignment="1">
      <alignment horizontal="center"/>
    </xf>
    <xf numFmtId="44" fontId="59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 wrapText="1"/>
    </xf>
    <xf numFmtId="4" fontId="11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44" fontId="0" fillId="0" borderId="0" xfId="0" applyNumberFormat="1" applyAlignment="1">
      <alignment/>
    </xf>
    <xf numFmtId="44" fontId="60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16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6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1" xfId="0" applyNumberFormat="1" applyFont="1" applyFill="1" applyBorder="1" applyAlignment="1" applyProtection="1">
      <alignment horizontal="center" wrapText="1"/>
      <protection locked="0"/>
    </xf>
    <xf numFmtId="169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169" fontId="3" fillId="36" borderId="16" xfId="0" applyNumberFormat="1" applyFont="1" applyFill="1" applyBorder="1" applyAlignment="1" applyProtection="1">
      <alignment horizontal="center" vertical="center" wrapText="1"/>
      <protection locked="0"/>
    </xf>
    <xf numFmtId="4" fontId="61" fillId="33" borderId="11" xfId="0" applyNumberFormat="1" applyFont="1" applyFill="1" applyBorder="1" applyAlignment="1">
      <alignment horizontal="center" vertical="center" wrapText="1"/>
    </xf>
    <xf numFmtId="44" fontId="60" fillId="0" borderId="13" xfId="0" applyNumberFormat="1" applyFont="1" applyBorder="1" applyAlignment="1">
      <alignment horizontal="center" vertical="center"/>
    </xf>
    <xf numFmtId="44" fontId="60" fillId="0" borderId="0" xfId="0" applyNumberFormat="1" applyFont="1" applyBorder="1" applyAlignment="1">
      <alignment horizontal="center" vertical="center"/>
    </xf>
    <xf numFmtId="169" fontId="60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62" fillId="0" borderId="17" xfId="0" applyNumberFormat="1" applyFont="1" applyFill="1" applyBorder="1" applyAlignment="1">
      <alignment horizontal="center" vertical="center" wrapText="1"/>
    </xf>
    <xf numFmtId="4" fontId="62" fillId="0" borderId="2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NumberFormat="1" applyFont="1" applyFill="1" applyBorder="1" applyAlignment="1" applyProtection="1" quotePrefix="1">
      <alignment horizontal="center" vertical="center" wrapText="1"/>
      <protection locked="0"/>
    </xf>
    <xf numFmtId="1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61" fillId="35" borderId="12" xfId="0" applyNumberFormat="1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4" fontId="61" fillId="35" borderId="12" xfId="0" applyNumberFormat="1" applyFont="1" applyFill="1" applyBorder="1" applyAlignment="1" quotePrefix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61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169" fontId="3" fillId="36" borderId="22" xfId="0" applyNumberFormat="1" applyFont="1" applyFill="1" applyBorder="1" applyAlignment="1" applyProtection="1">
      <alignment horizontal="center" vertical="center" wrapText="1"/>
      <protection locked="0"/>
    </xf>
    <xf numFmtId="4" fontId="61" fillId="0" borderId="23" xfId="0" applyNumberFormat="1" applyFont="1" applyFill="1" applyBorder="1" applyAlignment="1" quotePrefix="1">
      <alignment horizontal="center" vertical="center"/>
    </xf>
    <xf numFmtId="4" fontId="61" fillId="0" borderId="24" xfId="0" applyNumberFormat="1" applyFont="1" applyFill="1" applyBorder="1" applyAlignment="1" quotePrefix="1">
      <alignment horizontal="center" vertical="center"/>
    </xf>
    <xf numFmtId="4" fontId="61" fillId="0" borderId="25" xfId="0" applyNumberFormat="1" applyFont="1" applyFill="1" applyBorder="1" applyAlignment="1" quotePrefix="1">
      <alignment horizontal="center" vertical="center"/>
    </xf>
    <xf numFmtId="4" fontId="61" fillId="0" borderId="26" xfId="0" applyNumberFormat="1" applyFont="1" applyFill="1" applyBorder="1" applyAlignment="1" quotePrefix="1">
      <alignment horizontal="center" vertical="center"/>
    </xf>
    <xf numFmtId="4" fontId="61" fillId="0" borderId="27" xfId="0" applyNumberFormat="1" applyFont="1" applyFill="1" applyBorder="1" applyAlignment="1" quotePrefix="1">
      <alignment horizontal="center" vertical="center"/>
    </xf>
    <xf numFmtId="4" fontId="61" fillId="0" borderId="28" xfId="0" applyNumberFormat="1" applyFont="1" applyFill="1" applyBorder="1" applyAlignment="1" quotePrefix="1">
      <alignment horizontal="center" vertical="center"/>
    </xf>
    <xf numFmtId="4" fontId="61" fillId="0" borderId="29" xfId="0" applyNumberFormat="1" applyFont="1" applyFill="1" applyBorder="1" applyAlignment="1" quotePrefix="1">
      <alignment horizontal="center" vertical="center"/>
    </xf>
    <xf numFmtId="4" fontId="61" fillId="0" borderId="30" xfId="0" applyNumberFormat="1" applyFont="1" applyFill="1" applyBorder="1" applyAlignment="1" quotePrefix="1">
      <alignment horizontal="center" vertical="center"/>
    </xf>
    <xf numFmtId="0" fontId="0" fillId="37" borderId="31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37" borderId="32" xfId="0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15" fillId="0" borderId="15" xfId="0" applyFont="1" applyBorder="1" applyAlignment="1">
      <alignment vertical="center"/>
    </xf>
    <xf numFmtId="0" fontId="4" fillId="38" borderId="34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4" fontId="61" fillId="33" borderId="12" xfId="0" applyNumberFormat="1" applyFont="1" applyFill="1" applyBorder="1" applyAlignment="1" quotePrefix="1">
      <alignment horizontal="center" vertical="center"/>
    </xf>
    <xf numFmtId="4" fontId="61" fillId="33" borderId="35" xfId="0" applyNumberFormat="1" applyFont="1" applyFill="1" applyBorder="1" applyAlignment="1" quotePrefix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69" fontId="3" fillId="35" borderId="31" xfId="0" applyNumberFormat="1" applyFont="1" applyFill="1" applyBorder="1" applyAlignment="1">
      <alignment horizontal="center" vertical="center"/>
    </xf>
    <xf numFmtId="16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69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>
      <alignment/>
    </xf>
    <xf numFmtId="16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/>
    </xf>
    <xf numFmtId="16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169" fontId="60" fillId="0" borderId="0" xfId="0" applyNumberFormat="1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9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39" borderId="11" xfId="0" applyFont="1" applyFill="1" applyBorder="1" applyAlignment="1">
      <alignment/>
    </xf>
    <xf numFmtId="1" fontId="4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9" borderId="11" xfId="0" applyNumberFormat="1" applyFont="1" applyFill="1" applyBorder="1" applyAlignment="1">
      <alignment horizontal="center" vertical="center" wrapText="1"/>
    </xf>
    <xf numFmtId="49" fontId="4" fillId="39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12" xfId="0" applyFont="1" applyFill="1" applyBorder="1" applyAlignment="1">
      <alignment horizontal="center" vertical="center"/>
    </xf>
    <xf numFmtId="0" fontId="5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11" xfId="0" applyFont="1" applyFill="1" applyBorder="1" applyAlignment="1">
      <alignment horizontal="center" vertical="center"/>
    </xf>
    <xf numFmtId="169" fontId="4" fillId="39" borderId="11" xfId="0" applyNumberFormat="1" applyFont="1" applyFill="1" applyBorder="1" applyAlignment="1" applyProtection="1">
      <alignment horizontal="center" vertical="center" wrapText="1"/>
      <protection locked="0"/>
    </xf>
    <xf numFmtId="169" fontId="4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9" borderId="12" xfId="0" applyNumberFormat="1" applyFont="1" applyFill="1" applyBorder="1" applyAlignment="1" quotePrefix="1">
      <alignment horizontal="center" vertical="center"/>
    </xf>
    <xf numFmtId="1" fontId="4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61" fillId="39" borderId="11" xfId="0" applyNumberFormat="1" applyFont="1" applyFill="1" applyBorder="1" applyAlignment="1">
      <alignment horizontal="center" vertical="center" wrapText="1"/>
    </xf>
    <xf numFmtId="0" fontId="61" fillId="39" borderId="12" xfId="0" applyFont="1" applyFill="1" applyBorder="1" applyAlignment="1">
      <alignment horizontal="center" vertical="center"/>
    </xf>
    <xf numFmtId="0" fontId="59" fillId="39" borderId="11" xfId="0" applyFont="1" applyFill="1" applyBorder="1" applyAlignment="1">
      <alignment horizontal="center" vertical="center"/>
    </xf>
    <xf numFmtId="4" fontId="61" fillId="39" borderId="12" xfId="0" applyNumberFormat="1" applyFont="1" applyFill="1" applyBorder="1" applyAlignment="1" quotePrefix="1">
      <alignment horizontal="center" vertical="center"/>
    </xf>
    <xf numFmtId="0" fontId="5" fillId="39" borderId="11" xfId="0" applyNumberFormat="1" applyFont="1" applyFill="1" applyBorder="1" applyAlignment="1" applyProtection="1">
      <alignment vertical="center" wrapText="1"/>
      <protection locked="0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60" fillId="0" borderId="37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39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4" fontId="6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 vertical="center"/>
    </xf>
    <xf numFmtId="44" fontId="60" fillId="0" borderId="0" xfId="0" applyNumberFormat="1" applyFont="1" applyBorder="1" applyAlignment="1">
      <alignment horizontal="center"/>
    </xf>
    <xf numFmtId="0" fontId="60" fillId="0" borderId="4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3" fillId="0" borderId="46" xfId="0" applyFont="1" applyBorder="1" applyAlignment="1">
      <alignment horizontal="center"/>
    </xf>
    <xf numFmtId="0" fontId="63" fillId="0" borderId="47" xfId="0" applyFont="1" applyBorder="1" applyAlignment="1">
      <alignment horizontal="center"/>
    </xf>
    <xf numFmtId="0" fontId="63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26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44" fontId="60" fillId="0" borderId="43" xfId="0" applyNumberFormat="1" applyFont="1" applyBorder="1" applyAlignment="1">
      <alignment horizontal="center" vertical="center"/>
    </xf>
    <xf numFmtId="44" fontId="60" fillId="0" borderId="45" xfId="0" applyNumberFormat="1" applyFont="1" applyBorder="1" applyAlignment="1">
      <alignment horizontal="center" vertical="center"/>
    </xf>
    <xf numFmtId="169" fontId="60" fillId="0" borderId="23" xfId="0" applyNumberFormat="1" applyFont="1" applyBorder="1" applyAlignment="1">
      <alignment wrapText="1"/>
    </xf>
    <xf numFmtId="44" fontId="60" fillId="0" borderId="24" xfId="0" applyNumberFormat="1" applyFont="1" applyBorder="1" applyAlignment="1">
      <alignment wrapText="1"/>
    </xf>
    <xf numFmtId="44" fontId="60" fillId="0" borderId="25" xfId="0" applyNumberFormat="1" applyFont="1" applyBorder="1" applyAlignment="1">
      <alignment wrapText="1"/>
    </xf>
    <xf numFmtId="0" fontId="60" fillId="0" borderId="52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44" fontId="59" fillId="0" borderId="46" xfId="0" applyNumberFormat="1" applyFont="1" applyBorder="1" applyAlignment="1">
      <alignment horizontal="center" vertical="center"/>
    </xf>
    <xf numFmtId="44" fontId="59" fillId="0" borderId="48" xfId="0" applyNumberFormat="1" applyFont="1" applyBorder="1" applyAlignment="1">
      <alignment horizontal="center" vertical="center"/>
    </xf>
    <xf numFmtId="44" fontId="59" fillId="0" borderId="26" xfId="0" applyNumberFormat="1" applyFont="1" applyBorder="1" applyAlignment="1">
      <alignment wrapText="1"/>
    </xf>
    <xf numFmtId="44" fontId="59" fillId="0" borderId="12" xfId="0" applyNumberFormat="1" applyFont="1" applyBorder="1" applyAlignment="1">
      <alignment wrapText="1"/>
    </xf>
    <xf numFmtId="44" fontId="59" fillId="0" borderId="27" xfId="0" applyNumberFormat="1" applyFont="1" applyBorder="1" applyAlignment="1">
      <alignment wrapText="1"/>
    </xf>
    <xf numFmtId="0" fontId="60" fillId="0" borderId="52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39" xfId="0" applyFont="1" applyBorder="1" applyAlignment="1">
      <alignment horizontal="left" vertical="center"/>
    </xf>
    <xf numFmtId="44" fontId="60" fillId="0" borderId="46" xfId="0" applyNumberFormat="1" applyFont="1" applyBorder="1" applyAlignment="1">
      <alignment horizontal="center" vertical="center"/>
    </xf>
    <xf numFmtId="44" fontId="60" fillId="0" borderId="48" xfId="0" applyNumberFormat="1" applyFont="1" applyBorder="1" applyAlignment="1">
      <alignment horizontal="center" vertical="center"/>
    </xf>
    <xf numFmtId="44" fontId="60" fillId="0" borderId="26" xfId="0" applyNumberFormat="1" applyFont="1" applyBorder="1" applyAlignment="1">
      <alignment wrapText="1"/>
    </xf>
    <xf numFmtId="44" fontId="60" fillId="0" borderId="12" xfId="0" applyNumberFormat="1" applyFont="1" applyBorder="1" applyAlignment="1">
      <alignment wrapText="1"/>
    </xf>
    <xf numFmtId="44" fontId="60" fillId="0" borderId="27" xfId="0" applyNumberFormat="1" applyFont="1" applyBorder="1" applyAlignment="1">
      <alignment wrapText="1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0" fillId="0" borderId="52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44" fontId="5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9" fontId="60" fillId="0" borderId="49" xfId="0" applyNumberFormat="1" applyFont="1" applyBorder="1" applyAlignment="1">
      <alignment/>
    </xf>
    <xf numFmtId="44" fontId="60" fillId="0" borderId="50" xfId="0" applyNumberFormat="1" applyFont="1" applyBorder="1" applyAlignment="1">
      <alignment/>
    </xf>
    <xf numFmtId="44" fontId="60" fillId="0" borderId="51" xfId="0" applyNumberFormat="1" applyFont="1" applyBorder="1" applyAlignment="1">
      <alignment/>
    </xf>
    <xf numFmtId="44" fontId="59" fillId="0" borderId="58" xfId="0" applyNumberFormat="1" applyFont="1" applyBorder="1" applyAlignment="1">
      <alignment horizontal="center" vertical="center"/>
    </xf>
    <xf numFmtId="44" fontId="59" fillId="0" borderId="38" xfId="0" applyNumberFormat="1" applyFont="1" applyBorder="1" applyAlignment="1">
      <alignment horizontal="center" vertical="center"/>
    </xf>
    <xf numFmtId="44" fontId="60" fillId="0" borderId="59" xfId="0" applyNumberFormat="1" applyFont="1" applyBorder="1" applyAlignment="1">
      <alignment horizontal="center" vertical="center"/>
    </xf>
    <xf numFmtId="44" fontId="60" fillId="0" borderId="60" xfId="0" applyNumberFormat="1" applyFont="1" applyBorder="1" applyAlignment="1">
      <alignment horizontal="center" vertical="center"/>
    </xf>
    <xf numFmtId="4" fontId="62" fillId="0" borderId="13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57" xfId="0" applyNumberFormat="1" applyFont="1" applyFill="1" applyBorder="1" applyAlignment="1">
      <alignment horizontal="center" vertical="center" wrapText="1"/>
    </xf>
    <xf numFmtId="4" fontId="62" fillId="40" borderId="11" xfId="0" applyNumberFormat="1" applyFont="1" applyFill="1" applyBorder="1" applyAlignment="1">
      <alignment horizontal="center" vertical="center" wrapText="1"/>
    </xf>
    <xf numFmtId="4" fontId="62" fillId="40" borderId="17" xfId="0" applyNumberFormat="1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right" vertical="center"/>
    </xf>
    <xf numFmtId="4" fontId="62" fillId="0" borderId="25" xfId="0" applyNumberFormat="1" applyFont="1" applyFill="1" applyBorder="1" applyAlignment="1">
      <alignment horizontal="center" vertical="center" wrapText="1"/>
    </xf>
    <xf numFmtId="4" fontId="62" fillId="0" borderId="39" xfId="0" applyNumberFormat="1" applyFont="1" applyFill="1" applyBorder="1" applyAlignment="1">
      <alignment horizontal="center" vertical="center" wrapText="1"/>
    </xf>
    <xf numFmtId="4" fontId="62" fillId="0" borderId="21" xfId="0" applyNumberFormat="1" applyFont="1" applyFill="1" applyBorder="1" applyAlignment="1">
      <alignment horizontal="center" vertical="center" wrapText="1"/>
    </xf>
    <xf numFmtId="4" fontId="62" fillId="0" borderId="23" xfId="0" applyNumberFormat="1" applyFont="1" applyFill="1" applyBorder="1" applyAlignment="1">
      <alignment horizontal="center" vertical="center" wrapText="1"/>
    </xf>
    <xf numFmtId="4" fontId="62" fillId="0" borderId="52" xfId="0" applyNumberFormat="1" applyFont="1" applyFill="1" applyBorder="1" applyAlignment="1">
      <alignment horizontal="center" vertical="center" wrapText="1"/>
    </xf>
    <xf numFmtId="4" fontId="62" fillId="0" borderId="53" xfId="0" applyNumberFormat="1" applyFont="1" applyFill="1" applyBorder="1" applyAlignment="1">
      <alignment horizontal="center" vertical="center" wrapText="1"/>
    </xf>
    <xf numFmtId="4" fontId="62" fillId="40" borderId="24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59" fillId="0" borderId="54" xfId="0" applyFont="1" applyBorder="1" applyAlignment="1">
      <alignment horizontal="center"/>
    </xf>
    <xf numFmtId="0" fontId="59" fillId="0" borderId="55" xfId="0" applyFont="1" applyBorder="1" applyAlignment="1">
      <alignment horizontal="center"/>
    </xf>
    <xf numFmtId="0" fontId="59" fillId="0" borderId="56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4" fontId="62" fillId="0" borderId="17" xfId="0" applyNumberFormat="1" applyFont="1" applyFill="1" applyBorder="1" applyAlignment="1">
      <alignment horizontal="center" vertical="center" wrapText="1"/>
    </xf>
    <xf numFmtId="4" fontId="62" fillId="0" borderId="38" xfId="0" applyNumberFormat="1" applyFont="1" applyFill="1" applyBorder="1" applyAlignment="1">
      <alignment horizontal="center" vertical="center" wrapText="1"/>
    </xf>
    <xf numFmtId="4" fontId="62" fillId="0" borderId="60" xfId="0" applyNumberFormat="1" applyFont="1" applyFill="1" applyBorder="1" applyAlignment="1">
      <alignment horizontal="center" vertical="center" wrapText="1"/>
    </xf>
    <xf numFmtId="4" fontId="62" fillId="40" borderId="13" xfId="0" applyNumberFormat="1" applyFont="1" applyFill="1" applyBorder="1" applyAlignment="1">
      <alignment horizontal="center" vertical="center" wrapText="1"/>
    </xf>
    <xf numFmtId="4" fontId="62" fillId="40" borderId="10" xfId="0" applyNumberFormat="1" applyFont="1" applyFill="1" applyBorder="1" applyAlignment="1">
      <alignment horizontal="center" vertical="center" wrapText="1"/>
    </xf>
    <xf numFmtId="4" fontId="62" fillId="40" borderId="57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" fontId="62" fillId="0" borderId="44" xfId="0" applyNumberFormat="1" applyFont="1" applyFill="1" applyBorder="1" applyAlignment="1">
      <alignment horizontal="center" vertical="center" wrapText="1"/>
    </xf>
    <xf numFmtId="4" fontId="62" fillId="0" borderId="47" xfId="0" applyNumberFormat="1" applyFont="1" applyFill="1" applyBorder="1" applyAlignment="1">
      <alignment horizontal="center" vertical="center" wrapText="1"/>
    </xf>
    <xf numFmtId="4" fontId="62" fillId="0" borderId="50" xfId="0" applyNumberFormat="1" applyFont="1" applyFill="1" applyBorder="1" applyAlignment="1">
      <alignment horizontal="center" vertical="center" wrapText="1"/>
    </xf>
    <xf numFmtId="49" fontId="62" fillId="40" borderId="13" xfId="0" applyNumberFormat="1" applyFont="1" applyFill="1" applyBorder="1" applyAlignment="1">
      <alignment horizontal="center" vertical="center" wrapText="1"/>
    </xf>
    <xf numFmtId="49" fontId="62" fillId="40" borderId="10" xfId="0" applyNumberFormat="1" applyFont="1" applyFill="1" applyBorder="1" applyAlignment="1">
      <alignment horizontal="center" vertical="center" wrapText="1"/>
    </xf>
    <xf numFmtId="49" fontId="62" fillId="40" borderId="57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/>
    </xf>
    <xf numFmtId="4" fontId="62" fillId="0" borderId="63" xfId="0" applyNumberFormat="1" applyFont="1" applyFill="1" applyBorder="1" applyAlignment="1">
      <alignment horizontal="center" vertical="center" wrapText="1"/>
    </xf>
    <xf numFmtId="4" fontId="62" fillId="0" borderId="42" xfId="0" applyNumberFormat="1" applyFont="1" applyFill="1" applyBorder="1" applyAlignment="1">
      <alignment horizontal="center" vertical="center"/>
    </xf>
    <xf numFmtId="4" fontId="62" fillId="0" borderId="64" xfId="0" applyNumberFormat="1" applyFont="1" applyFill="1" applyBorder="1" applyAlignment="1">
      <alignment horizontal="center" vertical="center"/>
    </xf>
    <xf numFmtId="4" fontId="62" fillId="0" borderId="34" xfId="0" applyNumberFormat="1" applyFont="1" applyFill="1" applyBorder="1" applyAlignment="1">
      <alignment horizontal="center" vertical="center"/>
    </xf>
    <xf numFmtId="4" fontId="62" fillId="40" borderId="42" xfId="0" applyNumberFormat="1" applyFont="1" applyFill="1" applyBorder="1" applyAlignment="1">
      <alignment horizontal="center" vertical="center" wrapText="1"/>
    </xf>
    <xf numFmtId="4" fontId="62" fillId="40" borderId="64" xfId="0" applyNumberFormat="1" applyFont="1" applyFill="1" applyBorder="1" applyAlignment="1">
      <alignment horizontal="center" vertical="center" wrapText="1"/>
    </xf>
    <xf numFmtId="4" fontId="62" fillId="40" borderId="34" xfId="0" applyNumberFormat="1" applyFont="1" applyFill="1" applyBorder="1" applyAlignment="1">
      <alignment horizontal="center" vertical="center" wrapText="1"/>
    </xf>
    <xf numFmtId="4" fontId="62" fillId="0" borderId="65" xfId="0" applyNumberFormat="1" applyFont="1" applyFill="1" applyBorder="1" applyAlignment="1">
      <alignment horizontal="center" vertical="center" wrapText="1"/>
    </xf>
    <xf numFmtId="4" fontId="62" fillId="0" borderId="45" xfId="0" applyNumberFormat="1" applyFont="1" applyFill="1" applyBorder="1" applyAlignment="1">
      <alignment horizontal="center" vertical="center" wrapText="1"/>
    </xf>
    <xf numFmtId="4" fontId="62" fillId="0" borderId="48" xfId="0" applyNumberFormat="1" applyFont="1" applyFill="1" applyBorder="1" applyAlignment="1">
      <alignment horizontal="center" vertical="center" wrapText="1"/>
    </xf>
    <xf numFmtId="4" fontId="62" fillId="0" borderId="51" xfId="0" applyNumberFormat="1" applyFont="1" applyFill="1" applyBorder="1" applyAlignment="1">
      <alignment horizontal="center" vertical="center" wrapText="1"/>
    </xf>
    <xf numFmtId="49" fontId="62" fillId="40" borderId="43" xfId="0" applyNumberFormat="1" applyFont="1" applyFill="1" applyBorder="1" applyAlignment="1">
      <alignment horizontal="center" vertical="center" wrapText="1"/>
    </xf>
    <xf numFmtId="49" fontId="62" fillId="40" borderId="46" xfId="0" applyNumberFormat="1" applyFont="1" applyFill="1" applyBorder="1" applyAlignment="1">
      <alignment horizontal="center" vertical="center" wrapText="1"/>
    </xf>
    <xf numFmtId="49" fontId="62" fillId="40" borderId="49" xfId="0" applyNumberFormat="1" applyFont="1" applyFill="1" applyBorder="1" applyAlignment="1">
      <alignment horizontal="center" vertical="center" wrapText="1"/>
    </xf>
    <xf numFmtId="4" fontId="62" fillId="0" borderId="66" xfId="0" applyNumberFormat="1" applyFont="1" applyFill="1" applyBorder="1" applyAlignment="1">
      <alignment horizontal="center" vertical="center" wrapText="1"/>
    </xf>
    <xf numFmtId="4" fontId="62" fillId="0" borderId="49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1" fillId="0" borderId="58" xfId="0" applyNumberFormat="1" applyFont="1" applyBorder="1" applyAlignment="1">
      <alignment horizontal="center" vertical="center"/>
    </xf>
    <xf numFmtId="4" fontId="11" fillId="0" borderId="47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wrapText="1"/>
    </xf>
    <xf numFmtId="4" fontId="11" fillId="0" borderId="11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F4">
      <selection activeCell="J13" sqref="J13:K13"/>
    </sheetView>
  </sheetViews>
  <sheetFormatPr defaultColWidth="9.140625" defaultRowHeight="12.75"/>
  <cols>
    <col min="3" max="3" width="12.7109375" style="0" customWidth="1"/>
    <col min="4" max="7" width="21.28125" style="0" customWidth="1"/>
    <col min="8" max="8" width="31.28125" style="0" customWidth="1"/>
    <col min="9" max="9" width="28.8515625" style="0" customWidth="1"/>
    <col min="11" max="11" width="19.8515625" style="0" customWidth="1"/>
    <col min="12" max="12" width="33.7109375" style="0" customWidth="1"/>
    <col min="14" max="14" width="11.8515625" style="0" bestFit="1" customWidth="1"/>
    <col min="19" max="19" width="16.28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3.5" thickBot="1">
      <c r="A3" s="1"/>
      <c r="B3" s="1"/>
      <c r="C3" s="1"/>
      <c r="D3" s="1"/>
      <c r="E3" s="1"/>
      <c r="F3" s="1"/>
      <c r="G3" s="1"/>
    </row>
    <row r="4" spans="1:16" ht="21.75" customHeight="1">
      <c r="A4" s="136" t="s">
        <v>235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1:16" ht="23.25">
      <c r="A5" s="139" t="s">
        <v>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</row>
    <row r="6" spans="1:16" ht="27.75">
      <c r="A6" s="142" t="s">
        <v>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1:16" ht="13.5" thickBot="1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1:16" ht="24" thickBot="1">
      <c r="A8" s="148" t="s">
        <v>0</v>
      </c>
      <c r="B8" s="149"/>
      <c r="C8" s="149"/>
      <c r="D8" s="149"/>
      <c r="E8" s="149"/>
      <c r="F8" s="149"/>
      <c r="G8" s="149"/>
      <c r="H8" s="150"/>
      <c r="I8" s="157" t="s">
        <v>6</v>
      </c>
      <c r="J8" s="158"/>
      <c r="K8" s="158"/>
      <c r="L8" s="158"/>
      <c r="M8" s="158"/>
      <c r="N8" s="158"/>
      <c r="O8" s="158"/>
      <c r="P8" s="159"/>
    </row>
    <row r="9" spans="1:16" ht="24" thickBot="1">
      <c r="A9" s="151"/>
      <c r="B9" s="152"/>
      <c r="C9" s="152"/>
      <c r="D9" s="152"/>
      <c r="E9" s="152"/>
      <c r="F9" s="152"/>
      <c r="G9" s="152"/>
      <c r="H9" s="153"/>
      <c r="I9" s="131" t="s">
        <v>7</v>
      </c>
      <c r="J9" s="132"/>
      <c r="K9" s="132"/>
      <c r="L9" s="133"/>
      <c r="M9" s="160" t="s">
        <v>8</v>
      </c>
      <c r="N9" s="161"/>
      <c r="O9" s="161"/>
      <c r="P9" s="162"/>
    </row>
    <row r="10" spans="1:16" ht="23.25" customHeight="1">
      <c r="A10" s="151"/>
      <c r="B10" s="152"/>
      <c r="C10" s="152"/>
      <c r="D10" s="152"/>
      <c r="E10" s="152"/>
      <c r="F10" s="152"/>
      <c r="G10" s="152"/>
      <c r="H10" s="153"/>
      <c r="I10" s="169" t="s">
        <v>99</v>
      </c>
      <c r="J10" s="148" t="s">
        <v>100</v>
      </c>
      <c r="K10" s="150"/>
      <c r="L10" s="134" t="s">
        <v>198</v>
      </c>
      <c r="M10" s="163"/>
      <c r="N10" s="164"/>
      <c r="O10" s="164"/>
      <c r="P10" s="165"/>
    </row>
    <row r="11" spans="1:16" ht="13.5" thickBot="1">
      <c r="A11" s="154"/>
      <c r="B11" s="155"/>
      <c r="C11" s="155"/>
      <c r="D11" s="155"/>
      <c r="E11" s="155"/>
      <c r="F11" s="155"/>
      <c r="G11" s="155"/>
      <c r="H11" s="156"/>
      <c r="I11" s="170"/>
      <c r="J11" s="154"/>
      <c r="K11" s="156"/>
      <c r="L11" s="135"/>
      <c r="M11" s="166"/>
      <c r="N11" s="167"/>
      <c r="O11" s="167"/>
      <c r="P11" s="168"/>
    </row>
    <row r="12" spans="1:16" ht="24" thickBot="1">
      <c r="A12" s="171" t="s">
        <v>9</v>
      </c>
      <c r="B12" s="172"/>
      <c r="C12" s="172"/>
      <c r="D12" s="172"/>
      <c r="E12" s="172"/>
      <c r="F12" s="172"/>
      <c r="G12" s="172"/>
      <c r="H12" s="173"/>
      <c r="I12" s="43">
        <v>27414561</v>
      </c>
      <c r="J12" s="174">
        <v>12875591</v>
      </c>
      <c r="K12" s="175"/>
      <c r="L12" s="46">
        <v>7575000</v>
      </c>
      <c r="M12" s="176">
        <f>SUM(I12:L12)</f>
        <v>47865152</v>
      </c>
      <c r="N12" s="177"/>
      <c r="O12" s="177"/>
      <c r="P12" s="178"/>
    </row>
    <row r="13" spans="1:16" ht="24" thickBot="1">
      <c r="A13" s="179" t="s">
        <v>10</v>
      </c>
      <c r="B13" s="180"/>
      <c r="C13" s="180"/>
      <c r="D13" s="180"/>
      <c r="E13" s="180"/>
      <c r="F13" s="180"/>
      <c r="G13" s="180"/>
      <c r="H13" s="181"/>
      <c r="I13" s="4">
        <v>0</v>
      </c>
      <c r="J13" s="182">
        <v>0</v>
      </c>
      <c r="K13" s="183"/>
      <c r="L13" s="21">
        <v>0</v>
      </c>
      <c r="M13" s="184">
        <f aca="true" t="shared" si="0" ref="M13:M18">SUM(I13:L13)</f>
        <v>0</v>
      </c>
      <c r="N13" s="185"/>
      <c r="O13" s="185"/>
      <c r="P13" s="186"/>
    </row>
    <row r="14" spans="1:16" ht="24" thickBot="1">
      <c r="A14" s="179" t="s">
        <v>11</v>
      </c>
      <c r="B14" s="180"/>
      <c r="C14" s="180"/>
      <c r="D14" s="180"/>
      <c r="E14" s="180"/>
      <c r="F14" s="180"/>
      <c r="G14" s="180"/>
      <c r="H14" s="181"/>
      <c r="I14" s="4">
        <v>0</v>
      </c>
      <c r="J14" s="182">
        <v>0</v>
      </c>
      <c r="K14" s="183"/>
      <c r="L14" s="21">
        <v>0</v>
      </c>
      <c r="M14" s="184">
        <f t="shared" si="0"/>
        <v>0</v>
      </c>
      <c r="N14" s="185"/>
      <c r="O14" s="185"/>
      <c r="P14" s="186"/>
    </row>
    <row r="15" spans="1:16" ht="24" thickBot="1">
      <c r="A15" s="187" t="s">
        <v>12</v>
      </c>
      <c r="B15" s="188"/>
      <c r="C15" s="188"/>
      <c r="D15" s="188"/>
      <c r="E15" s="188"/>
      <c r="F15" s="188"/>
      <c r="G15" s="188"/>
      <c r="H15" s="189"/>
      <c r="I15" s="5">
        <v>1530000</v>
      </c>
      <c r="J15" s="190">
        <v>910000</v>
      </c>
      <c r="K15" s="191"/>
      <c r="L15" s="46">
        <v>910000</v>
      </c>
      <c r="M15" s="192">
        <f>SUM(I15:L15)</f>
        <v>3350000</v>
      </c>
      <c r="N15" s="193"/>
      <c r="O15" s="193"/>
      <c r="P15" s="194"/>
    </row>
    <row r="16" spans="1:16" ht="24" thickBot="1">
      <c r="A16" s="200" t="s">
        <v>13</v>
      </c>
      <c r="B16" s="201"/>
      <c r="C16" s="201"/>
      <c r="D16" s="201"/>
      <c r="E16" s="201"/>
      <c r="F16" s="201"/>
      <c r="G16" s="201"/>
      <c r="H16" s="201"/>
      <c r="I16" s="6">
        <v>0</v>
      </c>
      <c r="J16" s="202">
        <v>0</v>
      </c>
      <c r="K16" s="202"/>
      <c r="L16" s="21">
        <v>0</v>
      </c>
      <c r="M16" s="184">
        <f t="shared" si="0"/>
        <v>0</v>
      </c>
      <c r="N16" s="185"/>
      <c r="O16" s="185"/>
      <c r="P16" s="186"/>
    </row>
    <row r="17" spans="1:24" ht="24" thickBot="1">
      <c r="A17" s="195" t="s">
        <v>14</v>
      </c>
      <c r="B17" s="196"/>
      <c r="C17" s="196"/>
      <c r="D17" s="196"/>
      <c r="E17" s="196"/>
      <c r="F17" s="196"/>
      <c r="G17" s="196"/>
      <c r="H17" s="197"/>
      <c r="I17" s="6">
        <v>0</v>
      </c>
      <c r="J17" s="207">
        <v>0</v>
      </c>
      <c r="K17" s="208"/>
      <c r="L17" s="21">
        <v>0</v>
      </c>
      <c r="M17" s="184">
        <f t="shared" si="0"/>
        <v>0</v>
      </c>
      <c r="N17" s="185"/>
      <c r="O17" s="185"/>
      <c r="P17" s="186"/>
      <c r="Q17" s="3"/>
      <c r="R17" s="3"/>
      <c r="S17" s="3"/>
      <c r="T17" s="3"/>
      <c r="U17" s="3"/>
      <c r="V17" s="3"/>
      <c r="W17" s="3"/>
      <c r="X17" s="3"/>
    </row>
    <row r="18" spans="1:19" ht="24" thickBot="1">
      <c r="A18" s="198" t="s">
        <v>15</v>
      </c>
      <c r="B18" s="199"/>
      <c r="C18" s="199"/>
      <c r="D18" s="199"/>
      <c r="E18" s="199"/>
      <c r="F18" s="199"/>
      <c r="G18" s="199"/>
      <c r="H18" s="199"/>
      <c r="I18" s="6">
        <v>0</v>
      </c>
      <c r="J18" s="207">
        <v>0</v>
      </c>
      <c r="K18" s="208"/>
      <c r="L18" s="21">
        <v>0</v>
      </c>
      <c r="M18" s="184">
        <f t="shared" si="0"/>
        <v>0</v>
      </c>
      <c r="N18" s="185"/>
      <c r="O18" s="185"/>
      <c r="P18" s="186"/>
      <c r="S18" s="36"/>
    </row>
    <row r="19" spans="1:16" ht="24" thickBot="1">
      <c r="A19" s="49" t="s">
        <v>16</v>
      </c>
      <c r="B19" s="50"/>
      <c r="C19" s="50"/>
      <c r="D19" s="50"/>
      <c r="E19" s="50"/>
      <c r="F19" s="50"/>
      <c r="G19" s="50"/>
      <c r="H19" s="51"/>
      <c r="I19" s="48">
        <f>SUM(I12:I18)</f>
        <v>28944561</v>
      </c>
      <c r="J19" s="209">
        <f>SUM(J12:K18)</f>
        <v>13785591</v>
      </c>
      <c r="K19" s="210"/>
      <c r="L19" s="37">
        <f>SUM(L12:L18)</f>
        <v>8485000</v>
      </c>
      <c r="M19" s="204">
        <f>SUM(I19:L19)</f>
        <v>51215152</v>
      </c>
      <c r="N19" s="205"/>
      <c r="O19" s="205"/>
      <c r="P19" s="206"/>
    </row>
    <row r="20" spans="1:16" ht="23.25">
      <c r="A20" s="129" t="s">
        <v>3</v>
      </c>
      <c r="B20" s="129"/>
      <c r="C20" s="129"/>
      <c r="D20" s="129"/>
      <c r="E20" s="129"/>
      <c r="F20" s="129"/>
      <c r="G20" s="129"/>
      <c r="H20" s="129"/>
      <c r="I20" s="99"/>
      <c r="J20" s="47"/>
      <c r="K20" s="47"/>
      <c r="L20" s="47"/>
      <c r="M20" s="130"/>
      <c r="N20" s="130"/>
      <c r="O20" s="130"/>
      <c r="P20" s="130"/>
    </row>
    <row r="21" spans="1:16" ht="23.25">
      <c r="A21" s="129" t="s">
        <v>3</v>
      </c>
      <c r="B21" s="129"/>
      <c r="C21" s="129"/>
      <c r="D21" s="129"/>
      <c r="E21" s="129"/>
      <c r="F21" s="129"/>
      <c r="G21" s="129"/>
      <c r="H21" s="129"/>
      <c r="I21" s="47"/>
      <c r="J21" s="47"/>
      <c r="K21" s="47"/>
      <c r="L21" s="47"/>
      <c r="M21" s="130"/>
      <c r="N21" s="130"/>
      <c r="O21" s="130"/>
      <c r="P21" s="130"/>
    </row>
    <row r="22" spans="1:16" ht="26.25" customHeight="1">
      <c r="A22" s="127" t="s">
        <v>3</v>
      </c>
      <c r="B22" s="127"/>
      <c r="C22" s="127"/>
      <c r="D22" s="127"/>
      <c r="E22" s="127"/>
      <c r="F22" s="127"/>
      <c r="G22" s="127"/>
      <c r="H22" s="127"/>
      <c r="M22" s="128" t="s">
        <v>3</v>
      </c>
      <c r="N22" s="128"/>
      <c r="O22" s="128"/>
      <c r="P22" s="128"/>
    </row>
    <row r="23" spans="1:16" ht="25.5" customHeight="1">
      <c r="A23" s="1"/>
      <c r="B23" s="1"/>
      <c r="C23" s="1"/>
      <c r="D23" s="127" t="s">
        <v>3</v>
      </c>
      <c r="E23" s="127"/>
      <c r="F23" s="127"/>
      <c r="G23" s="127"/>
      <c r="H23" s="127"/>
      <c r="M23" s="128" t="s">
        <v>3</v>
      </c>
      <c r="N23" s="128"/>
      <c r="O23" s="128"/>
      <c r="P23" s="128"/>
    </row>
    <row r="25" spans="10:13" ht="12.75">
      <c r="J25" s="203" t="s">
        <v>17</v>
      </c>
      <c r="K25" s="203"/>
      <c r="L25" s="203"/>
      <c r="M25" s="203"/>
    </row>
    <row r="26" spans="10:13" ht="12.75">
      <c r="J26" s="203" t="s">
        <v>18</v>
      </c>
      <c r="K26" s="203"/>
      <c r="L26" s="203"/>
      <c r="M26" s="203"/>
    </row>
  </sheetData>
  <sheetProtection/>
  <mergeCells count="44">
    <mergeCell ref="J26:M26"/>
    <mergeCell ref="M18:P18"/>
    <mergeCell ref="M19:P19"/>
    <mergeCell ref="J17:K17"/>
    <mergeCell ref="J18:K18"/>
    <mergeCell ref="J19:K19"/>
    <mergeCell ref="J25:M25"/>
    <mergeCell ref="A17:H17"/>
    <mergeCell ref="A18:H18"/>
    <mergeCell ref="M17:P17"/>
    <mergeCell ref="A16:H16"/>
    <mergeCell ref="J16:K16"/>
    <mergeCell ref="M16:P16"/>
    <mergeCell ref="A14:H14"/>
    <mergeCell ref="J14:K14"/>
    <mergeCell ref="M14:P14"/>
    <mergeCell ref="A15:H15"/>
    <mergeCell ref="J15:K15"/>
    <mergeCell ref="M15:P15"/>
    <mergeCell ref="J10:K11"/>
    <mergeCell ref="A12:H12"/>
    <mergeCell ref="J12:K12"/>
    <mergeCell ref="M12:P12"/>
    <mergeCell ref="A13:H13"/>
    <mergeCell ref="J13:K13"/>
    <mergeCell ref="M13:P13"/>
    <mergeCell ref="I9:L9"/>
    <mergeCell ref="L10:L11"/>
    <mergeCell ref="A4:P4"/>
    <mergeCell ref="A5:P5"/>
    <mergeCell ref="A6:P6"/>
    <mergeCell ref="A7:P7"/>
    <mergeCell ref="A8:H11"/>
    <mergeCell ref="I8:P8"/>
    <mergeCell ref="M9:P11"/>
    <mergeCell ref="I10:I11"/>
    <mergeCell ref="A22:H22"/>
    <mergeCell ref="M22:P22"/>
    <mergeCell ref="M23:P23"/>
    <mergeCell ref="A20:H20"/>
    <mergeCell ref="M20:P20"/>
    <mergeCell ref="A21:H21"/>
    <mergeCell ref="M21:P21"/>
    <mergeCell ref="D23:H2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3"/>
  <sheetViews>
    <sheetView zoomScale="90" zoomScaleNormal="90" zoomScalePageLayoutView="0" workbookViewId="0" topLeftCell="C49">
      <selection activeCell="S25" sqref="S25"/>
    </sheetView>
  </sheetViews>
  <sheetFormatPr defaultColWidth="9.140625" defaultRowHeight="12.75"/>
  <cols>
    <col min="1" max="1" width="2.7109375" style="0" hidden="1" customWidth="1"/>
    <col min="2" max="2" width="2.57421875" style="0" hidden="1" customWidth="1"/>
    <col min="3" max="3" width="41.00390625" style="0" customWidth="1"/>
    <col min="4" max="4" width="40.28125" style="0" customWidth="1"/>
    <col min="5" max="5" width="32.140625" style="0" customWidth="1"/>
    <col min="6" max="6" width="27.421875" style="0" customWidth="1"/>
    <col min="7" max="7" width="24.7109375" style="0" customWidth="1"/>
    <col min="8" max="8" width="19.57421875" style="2" customWidth="1"/>
    <col min="9" max="11" width="23.7109375" style="0" customWidth="1"/>
    <col min="12" max="12" width="24.7109375" style="0" customWidth="1"/>
    <col min="13" max="13" width="21.7109375" style="0" customWidth="1"/>
    <col min="14" max="14" width="18.140625" style="0" customWidth="1"/>
    <col min="15" max="15" width="22.140625" style="3" customWidth="1"/>
    <col min="16" max="16" width="52.140625" style="3" customWidth="1"/>
    <col min="17" max="17" width="23.421875" style="3" customWidth="1"/>
    <col min="18" max="18" width="26.8515625" style="0" customWidth="1"/>
    <col min="19" max="19" width="28.00390625" style="0" customWidth="1"/>
    <col min="20" max="20" width="28.7109375" style="0" customWidth="1"/>
    <col min="21" max="21" width="25.28125" style="0" customWidth="1"/>
    <col min="22" max="22" width="27.140625" style="0" customWidth="1"/>
    <col min="23" max="24" width="25.28125" style="0" customWidth="1"/>
    <col min="25" max="25" width="23.140625" style="0" customWidth="1"/>
    <col min="26" max="26" width="20.140625" style="0" customWidth="1"/>
    <col min="27" max="27" width="21.00390625" style="0" customWidth="1"/>
  </cols>
  <sheetData>
    <row r="2" spans="3:27" ht="23.25">
      <c r="C2" s="240" t="s">
        <v>217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spans="3:27" ht="23.25">
      <c r="C3" s="240" t="s">
        <v>19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</row>
    <row r="4" spans="3:27" ht="23.25">
      <c r="C4" s="240" t="s">
        <v>42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</row>
    <row r="5" spans="3:27" ht="24" thickBot="1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3:27" ht="24" thickBot="1">
      <c r="C6" s="211" t="s">
        <v>102</v>
      </c>
      <c r="D6" s="237" t="s">
        <v>187</v>
      </c>
      <c r="E6" s="211" t="s">
        <v>103</v>
      </c>
      <c r="F6" s="230" t="s">
        <v>54</v>
      </c>
      <c r="G6" s="211" t="s">
        <v>188</v>
      </c>
      <c r="H6" s="211" t="s">
        <v>189</v>
      </c>
      <c r="I6" s="237" t="s">
        <v>190</v>
      </c>
      <c r="J6" s="227" t="s">
        <v>56</v>
      </c>
      <c r="K6" s="228"/>
      <c r="L6" s="229"/>
      <c r="M6" s="220" t="s">
        <v>57</v>
      </c>
      <c r="N6" s="223" t="s">
        <v>2</v>
      </c>
      <c r="O6" s="217" t="s">
        <v>58</v>
      </c>
      <c r="P6" s="241" t="s">
        <v>59</v>
      </c>
      <c r="Q6" s="244" t="s">
        <v>191</v>
      </c>
      <c r="R6" s="121" t="s">
        <v>194</v>
      </c>
      <c r="S6" s="122"/>
      <c r="T6" s="122"/>
      <c r="U6" s="122"/>
      <c r="V6" s="122"/>
      <c r="W6" s="122"/>
      <c r="X6" s="122"/>
      <c r="Y6" s="122"/>
      <c r="Z6" s="123"/>
      <c r="AA6" s="211" t="s">
        <v>53</v>
      </c>
    </row>
    <row r="7" spans="3:27" ht="1.5" customHeight="1">
      <c r="C7" s="212"/>
      <c r="D7" s="238"/>
      <c r="E7" s="212"/>
      <c r="F7" s="231"/>
      <c r="G7" s="212"/>
      <c r="H7" s="212"/>
      <c r="I7" s="238"/>
      <c r="J7" s="252" t="s">
        <v>85</v>
      </c>
      <c r="K7" s="252" t="s">
        <v>86</v>
      </c>
      <c r="L7" s="249" t="s">
        <v>87</v>
      </c>
      <c r="M7" s="221"/>
      <c r="N7" s="214"/>
      <c r="O7" s="218"/>
      <c r="P7" s="242"/>
      <c r="Q7" s="245"/>
      <c r="R7" s="124"/>
      <c r="S7" s="125"/>
      <c r="T7" s="125"/>
      <c r="U7" s="125"/>
      <c r="V7" s="125"/>
      <c r="W7" s="125"/>
      <c r="X7" s="125"/>
      <c r="Y7" s="125"/>
      <c r="Z7" s="126"/>
      <c r="AA7" s="212"/>
    </row>
    <row r="8" spans="3:27" ht="23.25">
      <c r="C8" s="212"/>
      <c r="D8" s="238"/>
      <c r="E8" s="212"/>
      <c r="F8" s="231"/>
      <c r="G8" s="212"/>
      <c r="H8" s="212"/>
      <c r="I8" s="238"/>
      <c r="J8" s="253"/>
      <c r="K8" s="253"/>
      <c r="L8" s="250"/>
      <c r="M8" s="221"/>
      <c r="N8" s="214"/>
      <c r="O8" s="218"/>
      <c r="P8" s="242"/>
      <c r="Q8" s="245"/>
      <c r="R8" s="235" t="s">
        <v>237</v>
      </c>
      <c r="S8" s="233" t="s">
        <v>238</v>
      </c>
      <c r="T8" s="233" t="s">
        <v>239</v>
      </c>
      <c r="U8" s="214" t="s">
        <v>52</v>
      </c>
      <c r="V8" s="214" t="s">
        <v>192</v>
      </c>
      <c r="W8" s="233" t="s">
        <v>193</v>
      </c>
      <c r="X8" s="233" t="s">
        <v>60</v>
      </c>
      <c r="Y8" s="233" t="s">
        <v>20</v>
      </c>
      <c r="Z8" s="218"/>
      <c r="AA8" s="212"/>
    </row>
    <row r="9" spans="3:27" ht="189.75" customHeight="1" thickBot="1">
      <c r="C9" s="213"/>
      <c r="D9" s="239"/>
      <c r="E9" s="213"/>
      <c r="F9" s="232"/>
      <c r="G9" s="248"/>
      <c r="H9" s="213"/>
      <c r="I9" s="239"/>
      <c r="J9" s="254"/>
      <c r="K9" s="254"/>
      <c r="L9" s="251"/>
      <c r="M9" s="222"/>
      <c r="N9" s="215"/>
      <c r="O9" s="219"/>
      <c r="P9" s="243"/>
      <c r="Q9" s="246"/>
      <c r="R9" s="236"/>
      <c r="S9" s="234"/>
      <c r="T9" s="234"/>
      <c r="U9" s="215"/>
      <c r="V9" s="215"/>
      <c r="W9" s="234"/>
      <c r="X9" s="234"/>
      <c r="Y9" s="52" t="s">
        <v>1</v>
      </c>
      <c r="Z9" s="53" t="s">
        <v>2</v>
      </c>
      <c r="AA9" s="213"/>
    </row>
    <row r="10" spans="3:28" ht="61.5" customHeight="1">
      <c r="C10" s="56" t="s">
        <v>25</v>
      </c>
      <c r="D10" s="56" t="s">
        <v>25</v>
      </c>
      <c r="E10" s="57" t="s">
        <v>3</v>
      </c>
      <c r="F10" s="57">
        <v>2021</v>
      </c>
      <c r="G10" s="58" t="s">
        <v>93</v>
      </c>
      <c r="H10" s="59" t="s">
        <v>195</v>
      </c>
      <c r="I10" s="58" t="s">
        <v>55</v>
      </c>
      <c r="J10" s="58" t="s">
        <v>96</v>
      </c>
      <c r="K10" s="58" t="s">
        <v>97</v>
      </c>
      <c r="L10" s="58" t="s">
        <v>62</v>
      </c>
      <c r="M10" s="60" t="s">
        <v>98</v>
      </c>
      <c r="N10" s="58" t="s">
        <v>61</v>
      </c>
      <c r="O10" s="58" t="s">
        <v>95</v>
      </c>
      <c r="P10" s="39" t="s">
        <v>202</v>
      </c>
      <c r="Q10" s="61">
        <v>1</v>
      </c>
      <c r="R10" s="41">
        <v>230000</v>
      </c>
      <c r="S10" s="41">
        <v>0</v>
      </c>
      <c r="T10" s="41">
        <v>0</v>
      </c>
      <c r="U10" s="41">
        <v>0</v>
      </c>
      <c r="V10" s="41">
        <f>SUM(R10:U10)</f>
        <v>230000</v>
      </c>
      <c r="W10" s="62" t="s">
        <v>92</v>
      </c>
      <c r="X10" s="62" t="s">
        <v>92</v>
      </c>
      <c r="Y10" s="62" t="s">
        <v>92</v>
      </c>
      <c r="Z10" s="62" t="s">
        <v>92</v>
      </c>
      <c r="AA10" s="62" t="s">
        <v>92</v>
      </c>
      <c r="AB10" s="14"/>
    </row>
    <row r="11" spans="3:28" ht="54.75" customHeight="1">
      <c r="C11" s="56" t="s">
        <v>26</v>
      </c>
      <c r="D11" s="56" t="s">
        <v>26</v>
      </c>
      <c r="E11" s="63"/>
      <c r="F11" s="64">
        <v>2021</v>
      </c>
      <c r="G11" s="65" t="s">
        <v>93</v>
      </c>
      <c r="H11" s="66" t="s">
        <v>195</v>
      </c>
      <c r="I11" s="58" t="s">
        <v>55</v>
      </c>
      <c r="J11" s="65" t="s">
        <v>96</v>
      </c>
      <c r="K11" s="65" t="s">
        <v>97</v>
      </c>
      <c r="L11" s="58" t="s">
        <v>62</v>
      </c>
      <c r="M11" s="60" t="s">
        <v>98</v>
      </c>
      <c r="N11" s="65" t="s">
        <v>61</v>
      </c>
      <c r="O11" s="65" t="s">
        <v>95</v>
      </c>
      <c r="P11" s="39" t="s">
        <v>63</v>
      </c>
      <c r="Q11" s="63">
        <v>2</v>
      </c>
      <c r="R11" s="41">
        <v>25000</v>
      </c>
      <c r="S11" s="40">
        <v>0</v>
      </c>
      <c r="T11" s="41">
        <v>0</v>
      </c>
      <c r="U11" s="41">
        <v>0</v>
      </c>
      <c r="V11" s="41">
        <f aca="true" t="shared" si="0" ref="V11:V53">SUM(R11:U11)</f>
        <v>25000</v>
      </c>
      <c r="W11" s="62" t="s">
        <v>92</v>
      </c>
      <c r="X11" s="62" t="s">
        <v>92</v>
      </c>
      <c r="Y11" s="62" t="s">
        <v>92</v>
      </c>
      <c r="Z11" s="62" t="s">
        <v>92</v>
      </c>
      <c r="AA11" s="62" t="s">
        <v>92</v>
      </c>
      <c r="AB11" s="14"/>
    </row>
    <row r="12" spans="3:28" ht="59.25" customHeight="1">
      <c r="C12" s="56" t="s">
        <v>43</v>
      </c>
      <c r="D12" s="56" t="s">
        <v>43</v>
      </c>
      <c r="E12" s="63"/>
      <c r="F12" s="57">
        <v>2021</v>
      </c>
      <c r="G12" s="65" t="s">
        <v>93</v>
      </c>
      <c r="H12" s="66" t="s">
        <v>195</v>
      </c>
      <c r="I12" s="58" t="s">
        <v>55</v>
      </c>
      <c r="J12" s="65" t="s">
        <v>96</v>
      </c>
      <c r="K12" s="65" t="s">
        <v>97</v>
      </c>
      <c r="L12" s="58" t="s">
        <v>62</v>
      </c>
      <c r="M12" s="60" t="s">
        <v>98</v>
      </c>
      <c r="N12" s="65" t="s">
        <v>61</v>
      </c>
      <c r="O12" s="65" t="s">
        <v>95</v>
      </c>
      <c r="P12" s="39" t="s">
        <v>64</v>
      </c>
      <c r="Q12" s="63">
        <v>2</v>
      </c>
      <c r="R12" s="41">
        <v>25732</v>
      </c>
      <c r="S12" s="40">
        <v>0</v>
      </c>
      <c r="T12" s="41">
        <v>0</v>
      </c>
      <c r="U12" s="41">
        <v>0</v>
      </c>
      <c r="V12" s="41">
        <f t="shared" si="0"/>
        <v>25732</v>
      </c>
      <c r="W12" s="62" t="s">
        <v>92</v>
      </c>
      <c r="X12" s="62" t="s">
        <v>92</v>
      </c>
      <c r="Y12" s="62" t="s">
        <v>92</v>
      </c>
      <c r="Z12" s="62" t="s">
        <v>92</v>
      </c>
      <c r="AA12" s="62" t="s">
        <v>92</v>
      </c>
      <c r="AB12" s="14"/>
    </row>
    <row r="13" spans="3:28" ht="51" customHeight="1">
      <c r="C13" s="56" t="s">
        <v>44</v>
      </c>
      <c r="D13" s="56" t="s">
        <v>44</v>
      </c>
      <c r="E13" s="63"/>
      <c r="F13" s="64">
        <v>2021</v>
      </c>
      <c r="G13" s="65" t="s">
        <v>93</v>
      </c>
      <c r="H13" s="66" t="s">
        <v>195</v>
      </c>
      <c r="I13" s="58" t="s">
        <v>55</v>
      </c>
      <c r="J13" s="65" t="s">
        <v>96</v>
      </c>
      <c r="K13" s="65" t="s">
        <v>97</v>
      </c>
      <c r="L13" s="58" t="s">
        <v>62</v>
      </c>
      <c r="M13" s="60" t="s">
        <v>98</v>
      </c>
      <c r="N13" s="65" t="s">
        <v>61</v>
      </c>
      <c r="O13" s="65" t="s">
        <v>95</v>
      </c>
      <c r="P13" s="39" t="s">
        <v>65</v>
      </c>
      <c r="Q13" s="63">
        <v>1</v>
      </c>
      <c r="R13" s="41">
        <v>21000</v>
      </c>
      <c r="S13" s="40">
        <v>0</v>
      </c>
      <c r="T13" s="41">
        <v>0</v>
      </c>
      <c r="U13" s="41">
        <v>0</v>
      </c>
      <c r="V13" s="41">
        <f t="shared" si="0"/>
        <v>21000</v>
      </c>
      <c r="W13" s="62" t="s">
        <v>92</v>
      </c>
      <c r="X13" s="62" t="s">
        <v>92</v>
      </c>
      <c r="Y13" s="62" t="s">
        <v>92</v>
      </c>
      <c r="Z13" s="62" t="s">
        <v>92</v>
      </c>
      <c r="AA13" s="62" t="s">
        <v>92</v>
      </c>
      <c r="AB13" s="14"/>
    </row>
    <row r="14" spans="3:28" ht="54" customHeight="1">
      <c r="C14" s="56" t="s">
        <v>27</v>
      </c>
      <c r="D14" s="56" t="s">
        <v>27</v>
      </c>
      <c r="E14" s="63"/>
      <c r="F14" s="57">
        <v>2021</v>
      </c>
      <c r="G14" s="65" t="s">
        <v>93</v>
      </c>
      <c r="H14" s="66" t="s">
        <v>195</v>
      </c>
      <c r="I14" s="58" t="s">
        <v>55</v>
      </c>
      <c r="J14" s="65" t="s">
        <v>96</v>
      </c>
      <c r="K14" s="65" t="s">
        <v>97</v>
      </c>
      <c r="L14" s="58" t="s">
        <v>62</v>
      </c>
      <c r="M14" s="60" t="s">
        <v>98</v>
      </c>
      <c r="N14" s="65" t="s">
        <v>61</v>
      </c>
      <c r="O14" s="65" t="s">
        <v>95</v>
      </c>
      <c r="P14" s="42" t="s">
        <v>66</v>
      </c>
      <c r="Q14" s="63">
        <v>1</v>
      </c>
      <c r="R14" s="40">
        <v>128000</v>
      </c>
      <c r="S14" s="41">
        <v>0</v>
      </c>
      <c r="T14" s="41">
        <v>0</v>
      </c>
      <c r="U14" s="41">
        <v>0</v>
      </c>
      <c r="V14" s="41">
        <f t="shared" si="0"/>
        <v>128000</v>
      </c>
      <c r="W14" s="62" t="s">
        <v>92</v>
      </c>
      <c r="X14" s="62" t="s">
        <v>92</v>
      </c>
      <c r="Y14" s="62" t="s">
        <v>92</v>
      </c>
      <c r="Z14" s="62" t="s">
        <v>92</v>
      </c>
      <c r="AA14" s="62" t="s">
        <v>92</v>
      </c>
      <c r="AB14" s="14"/>
    </row>
    <row r="15" spans="3:28" ht="51" customHeight="1">
      <c r="C15" s="56" t="s">
        <v>28</v>
      </c>
      <c r="D15" s="56" t="s">
        <v>28</v>
      </c>
      <c r="E15" s="63"/>
      <c r="F15" s="64">
        <v>2021</v>
      </c>
      <c r="G15" s="65" t="s">
        <v>93</v>
      </c>
      <c r="H15" s="66" t="s">
        <v>195</v>
      </c>
      <c r="I15" s="58" t="s">
        <v>55</v>
      </c>
      <c r="J15" s="65" t="s">
        <v>96</v>
      </c>
      <c r="K15" s="65" t="s">
        <v>97</v>
      </c>
      <c r="L15" s="58" t="s">
        <v>62</v>
      </c>
      <c r="M15" s="60" t="s">
        <v>98</v>
      </c>
      <c r="N15" s="65" t="s">
        <v>61</v>
      </c>
      <c r="O15" s="65" t="s">
        <v>95</v>
      </c>
      <c r="P15" s="39" t="s">
        <v>67</v>
      </c>
      <c r="Q15" s="63">
        <v>2</v>
      </c>
      <c r="R15" s="40">
        <v>78800</v>
      </c>
      <c r="S15" s="41">
        <v>0</v>
      </c>
      <c r="T15" s="41">
        <v>0</v>
      </c>
      <c r="U15" s="41">
        <v>0</v>
      </c>
      <c r="V15" s="41">
        <f t="shared" si="0"/>
        <v>78800</v>
      </c>
      <c r="W15" s="62" t="s">
        <v>92</v>
      </c>
      <c r="X15" s="62" t="s">
        <v>92</v>
      </c>
      <c r="Y15" s="62" t="s">
        <v>92</v>
      </c>
      <c r="Z15" s="62" t="s">
        <v>92</v>
      </c>
      <c r="AA15" s="62" t="s">
        <v>92</v>
      </c>
      <c r="AB15" s="14"/>
    </row>
    <row r="16" spans="3:28" ht="72.75" customHeight="1">
      <c r="C16" s="56" t="s">
        <v>29</v>
      </c>
      <c r="D16" s="56" t="s">
        <v>29</v>
      </c>
      <c r="E16" s="63"/>
      <c r="F16" s="57">
        <v>2021</v>
      </c>
      <c r="G16" s="65" t="s">
        <v>93</v>
      </c>
      <c r="H16" s="66" t="s">
        <v>195</v>
      </c>
      <c r="I16" s="58" t="s">
        <v>55</v>
      </c>
      <c r="J16" s="65" t="s">
        <v>96</v>
      </c>
      <c r="K16" s="65" t="s">
        <v>97</v>
      </c>
      <c r="L16" s="58" t="s">
        <v>62</v>
      </c>
      <c r="M16" s="60" t="s">
        <v>98</v>
      </c>
      <c r="N16" s="65" t="s">
        <v>61</v>
      </c>
      <c r="O16" s="65" t="s">
        <v>95</v>
      </c>
      <c r="P16" s="42" t="s">
        <v>68</v>
      </c>
      <c r="Q16" s="63">
        <v>1</v>
      </c>
      <c r="R16" s="40">
        <v>50000</v>
      </c>
      <c r="S16" s="41">
        <v>0</v>
      </c>
      <c r="T16" s="41">
        <v>0</v>
      </c>
      <c r="U16" s="41">
        <v>0</v>
      </c>
      <c r="V16" s="41">
        <f t="shared" si="0"/>
        <v>50000</v>
      </c>
      <c r="W16" s="62" t="s">
        <v>92</v>
      </c>
      <c r="X16" s="62" t="s">
        <v>92</v>
      </c>
      <c r="Y16" s="62" t="s">
        <v>92</v>
      </c>
      <c r="Z16" s="62" t="s">
        <v>92</v>
      </c>
      <c r="AA16" s="62" t="s">
        <v>92</v>
      </c>
      <c r="AB16" s="14"/>
    </row>
    <row r="17" spans="3:28" ht="51" customHeight="1">
      <c r="C17" s="56" t="s">
        <v>45</v>
      </c>
      <c r="D17" s="56" t="s">
        <v>45</v>
      </c>
      <c r="E17" s="63"/>
      <c r="F17" s="64">
        <v>2021</v>
      </c>
      <c r="G17" s="65" t="s">
        <v>93</v>
      </c>
      <c r="H17" s="66" t="s">
        <v>195</v>
      </c>
      <c r="I17" s="58" t="s">
        <v>55</v>
      </c>
      <c r="J17" s="65" t="s">
        <v>96</v>
      </c>
      <c r="K17" s="65" t="s">
        <v>97</v>
      </c>
      <c r="L17" s="58" t="s">
        <v>62</v>
      </c>
      <c r="M17" s="60" t="s">
        <v>98</v>
      </c>
      <c r="N17" s="65" t="s">
        <v>61</v>
      </c>
      <c r="O17" s="65" t="s">
        <v>95</v>
      </c>
      <c r="P17" s="39" t="s">
        <v>69</v>
      </c>
      <c r="Q17" s="63">
        <v>2</v>
      </c>
      <c r="R17" s="40">
        <v>153800</v>
      </c>
      <c r="S17" s="41">
        <v>0</v>
      </c>
      <c r="T17" s="41">
        <v>0</v>
      </c>
      <c r="U17" s="41">
        <v>0</v>
      </c>
      <c r="V17" s="41">
        <f t="shared" si="0"/>
        <v>153800</v>
      </c>
      <c r="W17" s="62" t="s">
        <v>92</v>
      </c>
      <c r="X17" s="62" t="s">
        <v>92</v>
      </c>
      <c r="Y17" s="62" t="s">
        <v>92</v>
      </c>
      <c r="Z17" s="62" t="s">
        <v>92</v>
      </c>
      <c r="AA17" s="62" t="s">
        <v>92</v>
      </c>
      <c r="AB17" s="14"/>
    </row>
    <row r="18" spans="3:28" ht="51" customHeight="1">
      <c r="C18" s="56" t="s">
        <v>30</v>
      </c>
      <c r="D18" s="56" t="s">
        <v>30</v>
      </c>
      <c r="E18" s="63"/>
      <c r="F18" s="57">
        <v>2021</v>
      </c>
      <c r="G18" s="65" t="s">
        <v>93</v>
      </c>
      <c r="H18" s="66" t="s">
        <v>195</v>
      </c>
      <c r="I18" s="58" t="s">
        <v>55</v>
      </c>
      <c r="J18" s="65" t="s">
        <v>96</v>
      </c>
      <c r="K18" s="65" t="s">
        <v>97</v>
      </c>
      <c r="L18" s="58" t="s">
        <v>62</v>
      </c>
      <c r="M18" s="60" t="s">
        <v>98</v>
      </c>
      <c r="N18" s="65" t="s">
        <v>61</v>
      </c>
      <c r="O18" s="65" t="s">
        <v>95</v>
      </c>
      <c r="P18" s="42" t="s">
        <v>70</v>
      </c>
      <c r="Q18" s="63">
        <v>1</v>
      </c>
      <c r="R18" s="40">
        <v>150000</v>
      </c>
      <c r="S18" s="41">
        <v>0</v>
      </c>
      <c r="T18" s="41">
        <v>0</v>
      </c>
      <c r="U18" s="41">
        <v>0</v>
      </c>
      <c r="V18" s="41">
        <f t="shared" si="0"/>
        <v>150000</v>
      </c>
      <c r="W18" s="62" t="s">
        <v>92</v>
      </c>
      <c r="X18" s="62" t="s">
        <v>92</v>
      </c>
      <c r="Y18" s="62" t="s">
        <v>92</v>
      </c>
      <c r="Z18" s="62" t="s">
        <v>92</v>
      </c>
      <c r="AA18" s="62" t="s">
        <v>92</v>
      </c>
      <c r="AB18" s="14"/>
    </row>
    <row r="19" spans="3:28" ht="51" customHeight="1">
      <c r="C19" s="56" t="s">
        <v>46</v>
      </c>
      <c r="D19" s="56" t="s">
        <v>46</v>
      </c>
      <c r="E19" s="63"/>
      <c r="F19" s="64">
        <v>2021</v>
      </c>
      <c r="G19" s="65" t="s">
        <v>93</v>
      </c>
      <c r="H19" s="66" t="s">
        <v>195</v>
      </c>
      <c r="I19" s="58" t="s">
        <v>55</v>
      </c>
      <c r="J19" s="65" t="s">
        <v>96</v>
      </c>
      <c r="K19" s="65" t="s">
        <v>97</v>
      </c>
      <c r="L19" s="58" t="s">
        <v>62</v>
      </c>
      <c r="M19" s="60" t="s">
        <v>98</v>
      </c>
      <c r="N19" s="65" t="s">
        <v>61</v>
      </c>
      <c r="O19" s="65" t="s">
        <v>95</v>
      </c>
      <c r="P19" s="39" t="s">
        <v>71</v>
      </c>
      <c r="Q19" s="63">
        <v>1</v>
      </c>
      <c r="R19" s="40">
        <v>100000</v>
      </c>
      <c r="S19" s="41">
        <v>0</v>
      </c>
      <c r="T19" s="41">
        <v>0</v>
      </c>
      <c r="U19" s="41">
        <v>0</v>
      </c>
      <c r="V19" s="41">
        <f t="shared" si="0"/>
        <v>100000</v>
      </c>
      <c r="W19" s="62" t="s">
        <v>92</v>
      </c>
      <c r="X19" s="62" t="s">
        <v>92</v>
      </c>
      <c r="Y19" s="62" t="s">
        <v>92</v>
      </c>
      <c r="Z19" s="62" t="s">
        <v>92</v>
      </c>
      <c r="AA19" s="62" t="s">
        <v>92</v>
      </c>
      <c r="AB19" s="14"/>
    </row>
    <row r="20" spans="3:28" ht="51" customHeight="1">
      <c r="C20" s="56" t="s">
        <v>31</v>
      </c>
      <c r="D20" s="56" t="s">
        <v>31</v>
      </c>
      <c r="E20" s="63"/>
      <c r="F20" s="57">
        <v>2021</v>
      </c>
      <c r="G20" s="65" t="s">
        <v>93</v>
      </c>
      <c r="H20" s="66" t="s">
        <v>195</v>
      </c>
      <c r="I20" s="58" t="s">
        <v>55</v>
      </c>
      <c r="J20" s="65" t="s">
        <v>96</v>
      </c>
      <c r="K20" s="65" t="s">
        <v>97</v>
      </c>
      <c r="L20" s="58" t="s">
        <v>62</v>
      </c>
      <c r="M20" s="60" t="s">
        <v>98</v>
      </c>
      <c r="N20" s="65" t="s">
        <v>61</v>
      </c>
      <c r="O20" s="65" t="s">
        <v>95</v>
      </c>
      <c r="P20" s="42" t="s">
        <v>72</v>
      </c>
      <c r="Q20" s="63">
        <v>1</v>
      </c>
      <c r="R20" s="40">
        <v>100000</v>
      </c>
      <c r="S20" s="41">
        <v>0</v>
      </c>
      <c r="T20" s="41">
        <v>0</v>
      </c>
      <c r="U20" s="41">
        <v>0</v>
      </c>
      <c r="V20" s="41">
        <f t="shared" si="0"/>
        <v>100000</v>
      </c>
      <c r="W20" s="62" t="s">
        <v>92</v>
      </c>
      <c r="X20" s="62" t="s">
        <v>92</v>
      </c>
      <c r="Y20" s="62" t="s">
        <v>92</v>
      </c>
      <c r="Z20" s="62" t="s">
        <v>92</v>
      </c>
      <c r="AA20" s="62" t="s">
        <v>92</v>
      </c>
      <c r="AB20" s="14"/>
    </row>
    <row r="21" spans="3:28" ht="51" customHeight="1">
      <c r="C21" s="56" t="s">
        <v>32</v>
      </c>
      <c r="D21" s="56" t="s">
        <v>32</v>
      </c>
      <c r="E21" s="63"/>
      <c r="F21" s="64">
        <v>2021</v>
      </c>
      <c r="G21" s="65" t="s">
        <v>93</v>
      </c>
      <c r="H21" s="66" t="s">
        <v>195</v>
      </c>
      <c r="I21" s="58" t="s">
        <v>55</v>
      </c>
      <c r="J21" s="65" t="s">
        <v>96</v>
      </c>
      <c r="K21" s="65" t="s">
        <v>97</v>
      </c>
      <c r="L21" s="58" t="s">
        <v>62</v>
      </c>
      <c r="M21" s="60" t="s">
        <v>98</v>
      </c>
      <c r="N21" s="65" t="s">
        <v>61</v>
      </c>
      <c r="O21" s="65" t="s">
        <v>95</v>
      </c>
      <c r="P21" s="42" t="s">
        <v>73</v>
      </c>
      <c r="Q21" s="63">
        <v>2</v>
      </c>
      <c r="R21" s="40">
        <v>80000</v>
      </c>
      <c r="S21" s="41">
        <v>0</v>
      </c>
      <c r="T21" s="41">
        <v>0</v>
      </c>
      <c r="U21" s="41">
        <v>0</v>
      </c>
      <c r="V21" s="41">
        <f t="shared" si="0"/>
        <v>80000</v>
      </c>
      <c r="W21" s="62" t="s">
        <v>92</v>
      </c>
      <c r="X21" s="62" t="s">
        <v>92</v>
      </c>
      <c r="Y21" s="62" t="s">
        <v>92</v>
      </c>
      <c r="Z21" s="62" t="s">
        <v>92</v>
      </c>
      <c r="AA21" s="62" t="s">
        <v>92</v>
      </c>
      <c r="AB21" s="14"/>
    </row>
    <row r="22" spans="3:28" ht="51" customHeight="1">
      <c r="C22" s="56" t="s">
        <v>47</v>
      </c>
      <c r="D22" s="56" t="s">
        <v>47</v>
      </c>
      <c r="E22" s="63"/>
      <c r="F22" s="57">
        <v>2021</v>
      </c>
      <c r="G22" s="65" t="s">
        <v>94</v>
      </c>
      <c r="H22" s="66" t="s">
        <v>195</v>
      </c>
      <c r="I22" s="58" t="s">
        <v>55</v>
      </c>
      <c r="J22" s="65" t="s">
        <v>96</v>
      </c>
      <c r="K22" s="65" t="s">
        <v>97</v>
      </c>
      <c r="L22" s="58" t="s">
        <v>62</v>
      </c>
      <c r="M22" s="60" t="s">
        <v>98</v>
      </c>
      <c r="N22" s="65" t="s">
        <v>61</v>
      </c>
      <c r="O22" s="65" t="s">
        <v>95</v>
      </c>
      <c r="P22" s="39" t="s">
        <v>74</v>
      </c>
      <c r="Q22" s="63">
        <v>1</v>
      </c>
      <c r="R22" s="41">
        <v>150000</v>
      </c>
      <c r="S22" s="41">
        <v>150000</v>
      </c>
      <c r="T22" s="41">
        <v>0</v>
      </c>
      <c r="U22" s="41">
        <v>0</v>
      </c>
      <c r="V22" s="41">
        <f t="shared" si="0"/>
        <v>300000</v>
      </c>
      <c r="W22" s="62" t="s">
        <v>92</v>
      </c>
      <c r="X22" s="62" t="s">
        <v>92</v>
      </c>
      <c r="Y22" s="62" t="s">
        <v>92</v>
      </c>
      <c r="Z22" s="62" t="s">
        <v>92</v>
      </c>
      <c r="AA22" s="62" t="s">
        <v>92</v>
      </c>
      <c r="AB22" s="14"/>
    </row>
    <row r="23" spans="3:28" ht="54" customHeight="1">
      <c r="C23" s="56" t="s">
        <v>33</v>
      </c>
      <c r="D23" s="56" t="s">
        <v>33</v>
      </c>
      <c r="E23" s="63"/>
      <c r="F23" s="64">
        <v>2021</v>
      </c>
      <c r="G23" s="65" t="s">
        <v>93</v>
      </c>
      <c r="H23" s="66" t="s">
        <v>195</v>
      </c>
      <c r="I23" s="58" t="s">
        <v>55</v>
      </c>
      <c r="J23" s="65" t="s">
        <v>96</v>
      </c>
      <c r="K23" s="65" t="s">
        <v>97</v>
      </c>
      <c r="L23" s="58" t="s">
        <v>62</v>
      </c>
      <c r="M23" s="60" t="s">
        <v>98</v>
      </c>
      <c r="N23" s="65" t="s">
        <v>61</v>
      </c>
      <c r="O23" s="65" t="s">
        <v>95</v>
      </c>
      <c r="P23" s="42" t="s">
        <v>75</v>
      </c>
      <c r="Q23" s="63">
        <v>1</v>
      </c>
      <c r="R23" s="40">
        <v>25000</v>
      </c>
      <c r="S23" s="41">
        <v>0</v>
      </c>
      <c r="T23" s="41">
        <v>0</v>
      </c>
      <c r="U23" s="41">
        <v>0</v>
      </c>
      <c r="V23" s="41">
        <f t="shared" si="0"/>
        <v>25000</v>
      </c>
      <c r="W23" s="62" t="s">
        <v>92</v>
      </c>
      <c r="X23" s="62" t="s">
        <v>92</v>
      </c>
      <c r="Y23" s="62" t="s">
        <v>92</v>
      </c>
      <c r="Z23" s="62" t="s">
        <v>92</v>
      </c>
      <c r="AA23" s="62" t="s">
        <v>92</v>
      </c>
      <c r="AB23" s="14"/>
    </row>
    <row r="24" spans="3:28" ht="51" customHeight="1">
      <c r="C24" s="56" t="s">
        <v>34</v>
      </c>
      <c r="D24" s="56" t="s">
        <v>34</v>
      </c>
      <c r="E24" s="63"/>
      <c r="F24" s="57">
        <v>2021</v>
      </c>
      <c r="G24" s="65" t="s">
        <v>93</v>
      </c>
      <c r="H24" s="66" t="s">
        <v>195</v>
      </c>
      <c r="I24" s="58" t="s">
        <v>55</v>
      </c>
      <c r="J24" s="65" t="s">
        <v>96</v>
      </c>
      <c r="K24" s="65" t="s">
        <v>97</v>
      </c>
      <c r="L24" s="58" t="s">
        <v>62</v>
      </c>
      <c r="M24" s="60" t="s">
        <v>98</v>
      </c>
      <c r="N24" s="65" t="s">
        <v>61</v>
      </c>
      <c r="O24" s="65" t="s">
        <v>95</v>
      </c>
      <c r="P24" s="39" t="s">
        <v>76</v>
      </c>
      <c r="Q24" s="63">
        <v>1</v>
      </c>
      <c r="R24" s="40">
        <v>10000</v>
      </c>
      <c r="S24" s="41">
        <v>0</v>
      </c>
      <c r="T24" s="41">
        <v>0</v>
      </c>
      <c r="U24" s="41">
        <v>0</v>
      </c>
      <c r="V24" s="41">
        <f t="shared" si="0"/>
        <v>10000</v>
      </c>
      <c r="W24" s="62" t="s">
        <v>92</v>
      </c>
      <c r="X24" s="62" t="s">
        <v>92</v>
      </c>
      <c r="Y24" s="62" t="s">
        <v>92</v>
      </c>
      <c r="Z24" s="62" t="s">
        <v>92</v>
      </c>
      <c r="AA24" s="62" t="s">
        <v>92</v>
      </c>
      <c r="AB24" s="14"/>
    </row>
    <row r="25" spans="3:28" ht="51" customHeight="1">
      <c r="C25" s="56" t="s">
        <v>48</v>
      </c>
      <c r="D25" s="56" t="s">
        <v>48</v>
      </c>
      <c r="E25" s="63"/>
      <c r="F25" s="64">
        <v>2021</v>
      </c>
      <c r="G25" s="65" t="s">
        <v>94</v>
      </c>
      <c r="H25" s="66" t="s">
        <v>195</v>
      </c>
      <c r="I25" s="58" t="s">
        <v>55</v>
      </c>
      <c r="J25" s="65" t="s">
        <v>96</v>
      </c>
      <c r="K25" s="65" t="s">
        <v>97</v>
      </c>
      <c r="L25" s="58" t="s">
        <v>62</v>
      </c>
      <c r="M25" s="60" t="s">
        <v>98</v>
      </c>
      <c r="N25" s="65" t="s">
        <v>61</v>
      </c>
      <c r="O25" s="65" t="s">
        <v>95</v>
      </c>
      <c r="P25" s="39" t="s">
        <v>77</v>
      </c>
      <c r="Q25" s="63">
        <v>1</v>
      </c>
      <c r="R25" s="40">
        <v>300000</v>
      </c>
      <c r="S25" s="40">
        <v>1789344</v>
      </c>
      <c r="T25" s="41">
        <v>0</v>
      </c>
      <c r="U25" s="41">
        <v>0</v>
      </c>
      <c r="V25" s="41">
        <f>SUM(R25:U25)</f>
        <v>2089344</v>
      </c>
      <c r="W25" s="62" t="s">
        <v>92</v>
      </c>
      <c r="X25" s="62" t="s">
        <v>92</v>
      </c>
      <c r="Y25" s="62" t="s">
        <v>92</v>
      </c>
      <c r="Z25" s="62" t="s">
        <v>92</v>
      </c>
      <c r="AA25" s="62" t="s">
        <v>92</v>
      </c>
      <c r="AB25" s="14"/>
    </row>
    <row r="26" spans="3:28" ht="51" customHeight="1">
      <c r="C26" s="56" t="s">
        <v>35</v>
      </c>
      <c r="D26" s="56" t="s">
        <v>35</v>
      </c>
      <c r="E26" s="63"/>
      <c r="F26" s="57">
        <v>2021</v>
      </c>
      <c r="G26" s="65" t="s">
        <v>94</v>
      </c>
      <c r="H26" s="66" t="s">
        <v>195</v>
      </c>
      <c r="I26" s="58" t="s">
        <v>55</v>
      </c>
      <c r="J26" s="65" t="s">
        <v>96</v>
      </c>
      <c r="K26" s="65" t="s">
        <v>97</v>
      </c>
      <c r="L26" s="58" t="s">
        <v>62</v>
      </c>
      <c r="M26" s="60" t="s">
        <v>98</v>
      </c>
      <c r="N26" s="65" t="s">
        <v>61</v>
      </c>
      <c r="O26" s="65" t="s">
        <v>95</v>
      </c>
      <c r="P26" s="39" t="s">
        <v>78</v>
      </c>
      <c r="Q26" s="63">
        <v>1</v>
      </c>
      <c r="R26" s="40">
        <v>250000</v>
      </c>
      <c r="S26" s="41">
        <v>365822</v>
      </c>
      <c r="T26" s="41">
        <v>0</v>
      </c>
      <c r="U26" s="41">
        <v>0</v>
      </c>
      <c r="V26" s="41">
        <f t="shared" si="0"/>
        <v>615822</v>
      </c>
      <c r="W26" s="62" t="s">
        <v>92</v>
      </c>
      <c r="X26" s="62" t="s">
        <v>92</v>
      </c>
      <c r="Y26" s="62" t="s">
        <v>92</v>
      </c>
      <c r="Z26" s="62" t="s">
        <v>92</v>
      </c>
      <c r="AA26" s="62" t="s">
        <v>92</v>
      </c>
      <c r="AB26" s="14"/>
    </row>
    <row r="27" spans="1:28" ht="78" customHeight="1">
      <c r="A27" s="38"/>
      <c r="B27" s="38"/>
      <c r="C27" s="56" t="s">
        <v>49</v>
      </c>
      <c r="D27" s="56" t="s">
        <v>49</v>
      </c>
      <c r="E27" s="67"/>
      <c r="F27" s="64">
        <v>2021</v>
      </c>
      <c r="G27" s="65" t="s">
        <v>94</v>
      </c>
      <c r="H27" s="66" t="s">
        <v>195</v>
      </c>
      <c r="I27" s="58" t="s">
        <v>55</v>
      </c>
      <c r="J27" s="65" t="s">
        <v>96</v>
      </c>
      <c r="K27" s="65" t="s">
        <v>97</v>
      </c>
      <c r="L27" s="58" t="s">
        <v>62</v>
      </c>
      <c r="M27" s="60" t="s">
        <v>98</v>
      </c>
      <c r="N27" s="65" t="s">
        <v>61</v>
      </c>
      <c r="O27" s="65" t="s">
        <v>95</v>
      </c>
      <c r="P27" s="39" t="s">
        <v>232</v>
      </c>
      <c r="Q27" s="63">
        <v>1</v>
      </c>
      <c r="R27" s="41">
        <v>8091030</v>
      </c>
      <c r="S27" s="41">
        <v>0</v>
      </c>
      <c r="T27" s="41">
        <v>0</v>
      </c>
      <c r="U27" s="41">
        <v>0</v>
      </c>
      <c r="V27" s="41">
        <f>SUM(R27:U27)</f>
        <v>8091030</v>
      </c>
      <c r="W27" s="62" t="s">
        <v>92</v>
      </c>
      <c r="X27" s="62" t="s">
        <v>92</v>
      </c>
      <c r="Y27" s="62" t="s">
        <v>92</v>
      </c>
      <c r="Z27" s="62" t="s">
        <v>92</v>
      </c>
      <c r="AA27" s="62" t="s">
        <v>92</v>
      </c>
      <c r="AB27" s="14"/>
    </row>
    <row r="28" spans="3:28" ht="87" customHeight="1">
      <c r="C28" s="56" t="s">
        <v>36</v>
      </c>
      <c r="D28" s="56" t="s">
        <v>36</v>
      </c>
      <c r="E28" s="67"/>
      <c r="F28" s="57">
        <v>2021</v>
      </c>
      <c r="G28" s="65" t="s">
        <v>94</v>
      </c>
      <c r="H28" s="66" t="s">
        <v>195</v>
      </c>
      <c r="I28" s="58" t="s">
        <v>55</v>
      </c>
      <c r="J28" s="65" t="s">
        <v>96</v>
      </c>
      <c r="K28" s="65" t="s">
        <v>97</v>
      </c>
      <c r="L28" s="58" t="s">
        <v>62</v>
      </c>
      <c r="M28" s="60" t="s">
        <v>98</v>
      </c>
      <c r="N28" s="65" t="s">
        <v>61</v>
      </c>
      <c r="O28" s="65" t="s">
        <v>95</v>
      </c>
      <c r="P28" s="39" t="s">
        <v>203</v>
      </c>
      <c r="Q28" s="63">
        <v>1</v>
      </c>
      <c r="R28" s="40">
        <v>245000</v>
      </c>
      <c r="S28" s="41">
        <v>0</v>
      </c>
      <c r="T28" s="41">
        <v>0</v>
      </c>
      <c r="U28" s="41">
        <v>0</v>
      </c>
      <c r="V28" s="41">
        <f t="shared" si="0"/>
        <v>245000</v>
      </c>
      <c r="W28" s="62" t="s">
        <v>92</v>
      </c>
      <c r="X28" s="62" t="s">
        <v>92</v>
      </c>
      <c r="Y28" s="62" t="s">
        <v>92</v>
      </c>
      <c r="Z28" s="62" t="s">
        <v>92</v>
      </c>
      <c r="AA28" s="62" t="s">
        <v>92</v>
      </c>
      <c r="AB28" s="14"/>
    </row>
    <row r="29" spans="3:28" ht="51" customHeight="1">
      <c r="C29" s="56" t="s">
        <v>37</v>
      </c>
      <c r="D29" s="56" t="s">
        <v>37</v>
      </c>
      <c r="E29" s="67"/>
      <c r="F29" s="64">
        <v>2021</v>
      </c>
      <c r="G29" s="65" t="s">
        <v>93</v>
      </c>
      <c r="H29" s="66" t="s">
        <v>195</v>
      </c>
      <c r="I29" s="58" t="s">
        <v>55</v>
      </c>
      <c r="J29" s="65" t="s">
        <v>96</v>
      </c>
      <c r="K29" s="65" t="s">
        <v>97</v>
      </c>
      <c r="L29" s="65" t="s">
        <v>62</v>
      </c>
      <c r="M29" s="60" t="s">
        <v>98</v>
      </c>
      <c r="N29" s="65" t="s">
        <v>61</v>
      </c>
      <c r="O29" s="65" t="s">
        <v>95</v>
      </c>
      <c r="P29" s="39" t="s">
        <v>79</v>
      </c>
      <c r="Q29" s="63">
        <v>1</v>
      </c>
      <c r="R29" s="40">
        <v>100000</v>
      </c>
      <c r="S29" s="41">
        <v>0</v>
      </c>
      <c r="T29" s="41">
        <v>0</v>
      </c>
      <c r="U29" s="41">
        <v>0</v>
      </c>
      <c r="V29" s="41">
        <f t="shared" si="0"/>
        <v>100000</v>
      </c>
      <c r="W29" s="62" t="s">
        <v>92</v>
      </c>
      <c r="X29" s="62" t="s">
        <v>92</v>
      </c>
      <c r="Y29" s="62" t="s">
        <v>92</v>
      </c>
      <c r="Z29" s="62" t="s">
        <v>92</v>
      </c>
      <c r="AA29" s="62" t="s">
        <v>92</v>
      </c>
      <c r="AB29" s="14"/>
    </row>
    <row r="30" spans="3:28" ht="51" customHeight="1">
      <c r="C30" s="56" t="s">
        <v>38</v>
      </c>
      <c r="D30" s="56" t="s">
        <v>38</v>
      </c>
      <c r="E30" s="67"/>
      <c r="F30" s="57">
        <v>2021</v>
      </c>
      <c r="G30" s="65" t="s">
        <v>93</v>
      </c>
      <c r="H30" s="66" t="s">
        <v>195</v>
      </c>
      <c r="I30" s="58" t="s">
        <v>55</v>
      </c>
      <c r="J30" s="65" t="s">
        <v>96</v>
      </c>
      <c r="K30" s="65" t="s">
        <v>97</v>
      </c>
      <c r="L30" s="65" t="s">
        <v>62</v>
      </c>
      <c r="M30" s="60" t="s">
        <v>98</v>
      </c>
      <c r="N30" s="65" t="s">
        <v>61</v>
      </c>
      <c r="O30" s="65" t="s">
        <v>95</v>
      </c>
      <c r="P30" s="39" t="s">
        <v>80</v>
      </c>
      <c r="Q30" s="63">
        <v>1</v>
      </c>
      <c r="R30" s="40">
        <v>90000</v>
      </c>
      <c r="S30" s="41">
        <v>0</v>
      </c>
      <c r="T30" s="41">
        <v>0</v>
      </c>
      <c r="U30" s="41">
        <v>0</v>
      </c>
      <c r="V30" s="41">
        <f t="shared" si="0"/>
        <v>90000</v>
      </c>
      <c r="W30" s="62" t="s">
        <v>92</v>
      </c>
      <c r="X30" s="62" t="s">
        <v>92</v>
      </c>
      <c r="Y30" s="62" t="s">
        <v>92</v>
      </c>
      <c r="Z30" s="62" t="s">
        <v>92</v>
      </c>
      <c r="AA30" s="62" t="s">
        <v>92</v>
      </c>
      <c r="AB30" s="14"/>
    </row>
    <row r="31" spans="3:28" ht="51" customHeight="1">
      <c r="C31" s="56" t="s">
        <v>39</v>
      </c>
      <c r="D31" s="56" t="s">
        <v>39</v>
      </c>
      <c r="E31" s="67"/>
      <c r="F31" s="64">
        <v>2021</v>
      </c>
      <c r="G31" s="65" t="s">
        <v>93</v>
      </c>
      <c r="H31" s="66" t="s">
        <v>195</v>
      </c>
      <c r="I31" s="58" t="s">
        <v>55</v>
      </c>
      <c r="J31" s="65" t="s">
        <v>96</v>
      </c>
      <c r="K31" s="65" t="s">
        <v>97</v>
      </c>
      <c r="L31" s="65" t="s">
        <v>62</v>
      </c>
      <c r="M31" s="60" t="s">
        <v>98</v>
      </c>
      <c r="N31" s="65" t="s">
        <v>61</v>
      </c>
      <c r="O31" s="65" t="s">
        <v>95</v>
      </c>
      <c r="P31" s="39" t="s">
        <v>81</v>
      </c>
      <c r="Q31" s="63">
        <v>1</v>
      </c>
      <c r="R31" s="40">
        <v>30000</v>
      </c>
      <c r="S31" s="41">
        <v>0</v>
      </c>
      <c r="T31" s="41">
        <v>0</v>
      </c>
      <c r="U31" s="41">
        <v>0</v>
      </c>
      <c r="V31" s="41">
        <f t="shared" si="0"/>
        <v>30000</v>
      </c>
      <c r="W31" s="62" t="s">
        <v>92</v>
      </c>
      <c r="X31" s="62" t="s">
        <v>92</v>
      </c>
      <c r="Y31" s="62" t="s">
        <v>92</v>
      </c>
      <c r="Z31" s="62" t="s">
        <v>92</v>
      </c>
      <c r="AA31" s="62" t="s">
        <v>92</v>
      </c>
      <c r="AB31" s="14"/>
    </row>
    <row r="32" spans="3:28" ht="69.75" customHeight="1">
      <c r="C32" s="56" t="s">
        <v>40</v>
      </c>
      <c r="D32" s="56" t="s">
        <v>40</v>
      </c>
      <c r="E32" s="67"/>
      <c r="F32" s="57">
        <v>2021</v>
      </c>
      <c r="G32" s="65" t="s">
        <v>93</v>
      </c>
      <c r="H32" s="66" t="s">
        <v>195</v>
      </c>
      <c r="I32" s="58" t="s">
        <v>55</v>
      </c>
      <c r="J32" s="65" t="s">
        <v>96</v>
      </c>
      <c r="K32" s="65" t="s">
        <v>97</v>
      </c>
      <c r="L32" s="58" t="s">
        <v>62</v>
      </c>
      <c r="M32" s="60" t="s">
        <v>98</v>
      </c>
      <c r="N32" s="65" t="s">
        <v>61</v>
      </c>
      <c r="O32" s="65" t="s">
        <v>95</v>
      </c>
      <c r="P32" s="39" t="s">
        <v>82</v>
      </c>
      <c r="Q32" s="63">
        <v>1</v>
      </c>
      <c r="R32" s="40">
        <v>20000</v>
      </c>
      <c r="S32" s="41">
        <v>0</v>
      </c>
      <c r="T32" s="41">
        <v>0</v>
      </c>
      <c r="U32" s="41">
        <v>0</v>
      </c>
      <c r="V32" s="41">
        <f t="shared" si="0"/>
        <v>20000</v>
      </c>
      <c r="W32" s="62" t="s">
        <v>92</v>
      </c>
      <c r="X32" s="62" t="s">
        <v>92</v>
      </c>
      <c r="Y32" s="62" t="s">
        <v>92</v>
      </c>
      <c r="Z32" s="62" t="s">
        <v>92</v>
      </c>
      <c r="AA32" s="62" t="s">
        <v>92</v>
      </c>
      <c r="AB32" s="14"/>
    </row>
    <row r="33" spans="3:28" ht="69.75" customHeight="1">
      <c r="C33" s="101" t="s">
        <v>252</v>
      </c>
      <c r="D33" s="101" t="s">
        <v>252</v>
      </c>
      <c r="E33" s="102"/>
      <c r="F33" s="103">
        <v>2021</v>
      </c>
      <c r="G33" s="104" t="s">
        <v>93</v>
      </c>
      <c r="H33" s="105" t="s">
        <v>195</v>
      </c>
      <c r="I33" s="106" t="s">
        <v>55</v>
      </c>
      <c r="J33" s="104" t="s">
        <v>96</v>
      </c>
      <c r="K33" s="104" t="s">
        <v>97</v>
      </c>
      <c r="L33" s="106" t="s">
        <v>62</v>
      </c>
      <c r="M33" s="107" t="s">
        <v>98</v>
      </c>
      <c r="N33" s="104" t="s">
        <v>61</v>
      </c>
      <c r="O33" s="104" t="s">
        <v>95</v>
      </c>
      <c r="P33" s="108" t="s">
        <v>253</v>
      </c>
      <c r="Q33" s="109">
        <v>1</v>
      </c>
      <c r="R33" s="110">
        <v>86099</v>
      </c>
      <c r="S33" s="111">
        <v>0</v>
      </c>
      <c r="T33" s="111">
        <v>0</v>
      </c>
      <c r="U33" s="111">
        <v>0</v>
      </c>
      <c r="V33" s="111">
        <f t="shared" si="0"/>
        <v>86099</v>
      </c>
      <c r="W33" s="112"/>
      <c r="X33" s="112"/>
      <c r="Y33" s="112"/>
      <c r="Z33" s="112"/>
      <c r="AA33" s="112"/>
      <c r="AB33" s="14"/>
    </row>
    <row r="34" spans="3:28" ht="63" customHeight="1">
      <c r="C34" s="56" t="s">
        <v>41</v>
      </c>
      <c r="D34" s="56" t="s">
        <v>41</v>
      </c>
      <c r="E34" s="67"/>
      <c r="F34" s="64">
        <v>2021</v>
      </c>
      <c r="G34" s="65" t="s">
        <v>93</v>
      </c>
      <c r="H34" s="66" t="s">
        <v>195</v>
      </c>
      <c r="I34" s="58" t="s">
        <v>55</v>
      </c>
      <c r="J34" s="65" t="s">
        <v>96</v>
      </c>
      <c r="K34" s="65" t="s">
        <v>97</v>
      </c>
      <c r="L34" s="58" t="s">
        <v>62</v>
      </c>
      <c r="M34" s="60" t="s">
        <v>98</v>
      </c>
      <c r="N34" s="65" t="s">
        <v>61</v>
      </c>
      <c r="O34" s="65" t="s">
        <v>95</v>
      </c>
      <c r="P34" s="39" t="s">
        <v>83</v>
      </c>
      <c r="Q34" s="63">
        <v>1</v>
      </c>
      <c r="R34" s="40">
        <v>4880</v>
      </c>
      <c r="S34" s="41">
        <v>0</v>
      </c>
      <c r="T34" s="41">
        <v>0</v>
      </c>
      <c r="U34" s="41">
        <v>0</v>
      </c>
      <c r="V34" s="41">
        <f t="shared" si="0"/>
        <v>4880</v>
      </c>
      <c r="W34" s="62" t="s">
        <v>92</v>
      </c>
      <c r="X34" s="62" t="s">
        <v>92</v>
      </c>
      <c r="Y34" s="62" t="s">
        <v>92</v>
      </c>
      <c r="Z34" s="62" t="s">
        <v>92</v>
      </c>
      <c r="AA34" s="62" t="s">
        <v>92</v>
      </c>
      <c r="AB34" s="14"/>
    </row>
    <row r="35" spans="3:28" ht="29.25" customHeight="1">
      <c r="C35" s="101" t="s">
        <v>197</v>
      </c>
      <c r="D35" s="101" t="s">
        <v>197</v>
      </c>
      <c r="E35" s="102"/>
      <c r="F35" s="103">
        <v>2021</v>
      </c>
      <c r="G35" s="104" t="s">
        <v>94</v>
      </c>
      <c r="H35" s="114" t="s">
        <v>195</v>
      </c>
      <c r="I35" s="106" t="s">
        <v>55</v>
      </c>
      <c r="J35" s="104" t="s">
        <v>96</v>
      </c>
      <c r="K35" s="104" t="s">
        <v>97</v>
      </c>
      <c r="L35" s="106" t="s">
        <v>62</v>
      </c>
      <c r="M35" s="115" t="s">
        <v>98</v>
      </c>
      <c r="N35" s="104" t="s">
        <v>61</v>
      </c>
      <c r="O35" s="104" t="s">
        <v>95</v>
      </c>
      <c r="P35" s="118" t="s">
        <v>204</v>
      </c>
      <c r="Q35" s="116">
        <v>1</v>
      </c>
      <c r="R35" s="110">
        <v>5000000</v>
      </c>
      <c r="S35" s="110">
        <v>5000000</v>
      </c>
      <c r="T35" s="110">
        <v>4000000</v>
      </c>
      <c r="U35" s="111">
        <v>0</v>
      </c>
      <c r="V35" s="111">
        <f aca="true" t="shared" si="1" ref="V35:V40">SUM(R35:U35)</f>
        <v>14000000</v>
      </c>
      <c r="W35" s="117" t="s">
        <v>92</v>
      </c>
      <c r="X35" s="117" t="s">
        <v>92</v>
      </c>
      <c r="Y35" s="117" t="s">
        <v>92</v>
      </c>
      <c r="Z35" s="117" t="s">
        <v>92</v>
      </c>
      <c r="AA35" s="117" t="s">
        <v>92</v>
      </c>
      <c r="AB35" s="14"/>
    </row>
    <row r="36" spans="3:28" ht="61.5" customHeight="1">
      <c r="C36" s="101" t="s">
        <v>50</v>
      </c>
      <c r="D36" s="101" t="s">
        <v>50</v>
      </c>
      <c r="E36" s="102"/>
      <c r="F36" s="113">
        <v>2021</v>
      </c>
      <c r="G36" s="104" t="s">
        <v>94</v>
      </c>
      <c r="H36" s="114" t="s">
        <v>195</v>
      </c>
      <c r="I36" s="106" t="s">
        <v>55</v>
      </c>
      <c r="J36" s="104" t="s">
        <v>96</v>
      </c>
      <c r="K36" s="104" t="s">
        <v>97</v>
      </c>
      <c r="L36" s="106" t="s">
        <v>62</v>
      </c>
      <c r="M36" s="115" t="s">
        <v>98</v>
      </c>
      <c r="N36" s="104" t="s">
        <v>61</v>
      </c>
      <c r="O36" s="104" t="s">
        <v>95</v>
      </c>
      <c r="P36" s="108" t="s">
        <v>196</v>
      </c>
      <c r="Q36" s="116">
        <v>1</v>
      </c>
      <c r="R36" s="111">
        <v>2000000</v>
      </c>
      <c r="S36" s="111">
        <v>2000000</v>
      </c>
      <c r="T36" s="111">
        <v>2000000</v>
      </c>
      <c r="U36" s="111">
        <v>0</v>
      </c>
      <c r="V36" s="111">
        <f t="shared" si="1"/>
        <v>6000000</v>
      </c>
      <c r="W36" s="117" t="s">
        <v>92</v>
      </c>
      <c r="X36" s="117" t="s">
        <v>92</v>
      </c>
      <c r="Y36" s="117" t="s">
        <v>92</v>
      </c>
      <c r="Z36" s="117" t="s">
        <v>92</v>
      </c>
      <c r="AA36" s="117" t="s">
        <v>92</v>
      </c>
      <c r="AB36" s="14"/>
    </row>
    <row r="37" spans="3:28" ht="61.5" customHeight="1">
      <c r="C37" s="101" t="s">
        <v>254</v>
      </c>
      <c r="D37" s="101" t="s">
        <v>254</v>
      </c>
      <c r="E37" s="102"/>
      <c r="F37" s="113">
        <v>2021</v>
      </c>
      <c r="G37" s="104" t="s">
        <v>94</v>
      </c>
      <c r="H37" s="114" t="s">
        <v>195</v>
      </c>
      <c r="I37" s="106" t="s">
        <v>55</v>
      </c>
      <c r="J37" s="104" t="s">
        <v>96</v>
      </c>
      <c r="K37" s="104" t="s">
        <v>97</v>
      </c>
      <c r="L37" s="106" t="s">
        <v>62</v>
      </c>
      <c r="M37" s="115" t="s">
        <v>98</v>
      </c>
      <c r="N37" s="104" t="s">
        <v>61</v>
      </c>
      <c r="O37" s="104" t="s">
        <v>95</v>
      </c>
      <c r="P37" s="108" t="s">
        <v>255</v>
      </c>
      <c r="Q37" s="116">
        <v>1</v>
      </c>
      <c r="R37" s="111">
        <v>90840</v>
      </c>
      <c r="S37" s="111">
        <v>0</v>
      </c>
      <c r="T37" s="111">
        <v>0</v>
      </c>
      <c r="U37" s="111">
        <v>0</v>
      </c>
      <c r="V37" s="111">
        <f t="shared" si="1"/>
        <v>90840</v>
      </c>
      <c r="W37" s="117"/>
      <c r="X37" s="117"/>
      <c r="Y37" s="117"/>
      <c r="Z37" s="117"/>
      <c r="AA37" s="117"/>
      <c r="AB37" s="14"/>
    </row>
    <row r="38" spans="3:28" ht="51" customHeight="1">
      <c r="C38" s="56" t="s">
        <v>51</v>
      </c>
      <c r="D38" s="56" t="s">
        <v>51</v>
      </c>
      <c r="E38" s="67"/>
      <c r="F38" s="57">
        <v>2021</v>
      </c>
      <c r="G38" s="65" t="s">
        <v>94</v>
      </c>
      <c r="H38" s="66" t="s">
        <v>195</v>
      </c>
      <c r="I38" s="58" t="s">
        <v>55</v>
      </c>
      <c r="J38" s="65" t="s">
        <v>96</v>
      </c>
      <c r="K38" s="65" t="s">
        <v>97</v>
      </c>
      <c r="L38" s="58" t="s">
        <v>62</v>
      </c>
      <c r="M38" s="60" t="s">
        <v>98</v>
      </c>
      <c r="N38" s="65" t="s">
        <v>61</v>
      </c>
      <c r="O38" s="65" t="s">
        <v>95</v>
      </c>
      <c r="P38" s="39" t="s">
        <v>84</v>
      </c>
      <c r="Q38" s="63">
        <v>1</v>
      </c>
      <c r="R38" s="40">
        <v>262900</v>
      </c>
      <c r="S38" s="40">
        <v>0</v>
      </c>
      <c r="T38" s="40">
        <v>0</v>
      </c>
      <c r="U38" s="40">
        <v>0</v>
      </c>
      <c r="V38" s="41">
        <f t="shared" si="1"/>
        <v>262900</v>
      </c>
      <c r="W38" s="62" t="s">
        <v>92</v>
      </c>
      <c r="X38" s="62" t="s">
        <v>92</v>
      </c>
      <c r="Y38" s="62" t="s">
        <v>92</v>
      </c>
      <c r="Z38" s="62" t="s">
        <v>92</v>
      </c>
      <c r="AA38" s="62" t="s">
        <v>92</v>
      </c>
      <c r="AB38" s="14"/>
    </row>
    <row r="39" spans="3:28" ht="61.5" customHeight="1">
      <c r="C39" s="56" t="s">
        <v>89</v>
      </c>
      <c r="D39" s="56" t="s">
        <v>89</v>
      </c>
      <c r="E39" s="67"/>
      <c r="F39" s="64">
        <v>2021</v>
      </c>
      <c r="G39" s="65" t="s">
        <v>94</v>
      </c>
      <c r="H39" s="66" t="s">
        <v>195</v>
      </c>
      <c r="I39" s="58" t="s">
        <v>55</v>
      </c>
      <c r="J39" s="65" t="s">
        <v>96</v>
      </c>
      <c r="K39" s="65" t="s">
        <v>97</v>
      </c>
      <c r="L39" s="58" t="s">
        <v>62</v>
      </c>
      <c r="M39" s="60" t="s">
        <v>98</v>
      </c>
      <c r="N39" s="65" t="s">
        <v>61</v>
      </c>
      <c r="O39" s="65" t="s">
        <v>95</v>
      </c>
      <c r="P39" s="39" t="s">
        <v>199</v>
      </c>
      <c r="Q39" s="63">
        <v>1</v>
      </c>
      <c r="R39" s="40">
        <v>339239</v>
      </c>
      <c r="S39" s="41">
        <v>0</v>
      </c>
      <c r="T39" s="41">
        <v>0</v>
      </c>
      <c r="U39" s="41">
        <v>0</v>
      </c>
      <c r="V39" s="41">
        <f t="shared" si="1"/>
        <v>339239</v>
      </c>
      <c r="W39" s="62" t="s">
        <v>92</v>
      </c>
      <c r="X39" s="62" t="s">
        <v>92</v>
      </c>
      <c r="Y39" s="62" t="s">
        <v>92</v>
      </c>
      <c r="Z39" s="62" t="s">
        <v>92</v>
      </c>
      <c r="AA39" s="62" t="s">
        <v>92</v>
      </c>
      <c r="AB39" s="14"/>
    </row>
    <row r="40" spans="3:28" ht="61.5" customHeight="1">
      <c r="C40" s="56" t="s">
        <v>90</v>
      </c>
      <c r="D40" s="56" t="s">
        <v>90</v>
      </c>
      <c r="E40" s="67"/>
      <c r="F40" s="57">
        <v>2021</v>
      </c>
      <c r="G40" s="65" t="s">
        <v>94</v>
      </c>
      <c r="H40" s="66" t="s">
        <v>195</v>
      </c>
      <c r="I40" s="58" t="s">
        <v>55</v>
      </c>
      <c r="J40" s="65" t="s">
        <v>96</v>
      </c>
      <c r="K40" s="65" t="s">
        <v>97</v>
      </c>
      <c r="L40" s="58" t="s">
        <v>62</v>
      </c>
      <c r="M40" s="60" t="s">
        <v>98</v>
      </c>
      <c r="N40" s="65" t="s">
        <v>61</v>
      </c>
      <c r="O40" s="65" t="s">
        <v>95</v>
      </c>
      <c r="P40" s="39" t="s">
        <v>200</v>
      </c>
      <c r="Q40" s="63">
        <v>1</v>
      </c>
      <c r="R40" s="40">
        <v>1000000</v>
      </c>
      <c r="S40" s="41">
        <v>1995425</v>
      </c>
      <c r="T40" s="41">
        <v>0</v>
      </c>
      <c r="U40" s="41">
        <v>0</v>
      </c>
      <c r="V40" s="41">
        <f t="shared" si="1"/>
        <v>2995425</v>
      </c>
      <c r="W40" s="62" t="s">
        <v>92</v>
      </c>
      <c r="X40" s="62" t="s">
        <v>92</v>
      </c>
      <c r="Y40" s="62" t="s">
        <v>92</v>
      </c>
      <c r="Z40" s="62" t="s">
        <v>92</v>
      </c>
      <c r="AA40" s="62" t="s">
        <v>92</v>
      </c>
      <c r="AB40" s="14"/>
    </row>
    <row r="41" spans="3:28" s="120" customFormat="1" ht="61.5" customHeight="1">
      <c r="C41" s="101" t="s">
        <v>91</v>
      </c>
      <c r="D41" s="101" t="s">
        <v>91</v>
      </c>
      <c r="E41" s="102"/>
      <c r="F41" s="113">
        <v>2021</v>
      </c>
      <c r="G41" s="104" t="s">
        <v>94</v>
      </c>
      <c r="H41" s="114" t="s">
        <v>195</v>
      </c>
      <c r="I41" s="106" t="s">
        <v>55</v>
      </c>
      <c r="J41" s="104" t="s">
        <v>96</v>
      </c>
      <c r="K41" s="104" t="s">
        <v>97</v>
      </c>
      <c r="L41" s="106" t="s">
        <v>62</v>
      </c>
      <c r="M41" s="115" t="s">
        <v>98</v>
      </c>
      <c r="N41" s="104" t="s">
        <v>61</v>
      </c>
      <c r="O41" s="104" t="s">
        <v>95</v>
      </c>
      <c r="P41" s="108" t="s">
        <v>201</v>
      </c>
      <c r="Q41" s="116">
        <v>1</v>
      </c>
      <c r="R41" s="110">
        <v>4110360</v>
      </c>
      <c r="S41" s="111">
        <v>0</v>
      </c>
      <c r="T41" s="111">
        <v>0</v>
      </c>
      <c r="U41" s="111">
        <v>0</v>
      </c>
      <c r="V41" s="111">
        <f t="shared" si="0"/>
        <v>4110360</v>
      </c>
      <c r="W41" s="117" t="s">
        <v>92</v>
      </c>
      <c r="X41" s="117" t="s">
        <v>92</v>
      </c>
      <c r="Y41" s="117" t="s">
        <v>92</v>
      </c>
      <c r="Z41" s="117" t="s">
        <v>92</v>
      </c>
      <c r="AA41" s="117" t="s">
        <v>92</v>
      </c>
      <c r="AB41" s="119"/>
    </row>
    <row r="42" spans="3:28" ht="97.5" customHeight="1">
      <c r="C42" s="56" t="s">
        <v>242</v>
      </c>
      <c r="D42" s="56" t="s">
        <v>242</v>
      </c>
      <c r="E42" s="67"/>
      <c r="F42" s="57">
        <v>2021</v>
      </c>
      <c r="G42" s="65" t="s">
        <v>94</v>
      </c>
      <c r="H42" s="66" t="s">
        <v>195</v>
      </c>
      <c r="I42" s="58" t="s">
        <v>55</v>
      </c>
      <c r="J42" s="65" t="s">
        <v>96</v>
      </c>
      <c r="K42" s="65" t="s">
        <v>97</v>
      </c>
      <c r="L42" s="58" t="s">
        <v>62</v>
      </c>
      <c r="M42" s="60" t="s">
        <v>98</v>
      </c>
      <c r="N42" s="65" t="s">
        <v>61</v>
      </c>
      <c r="O42" s="65" t="s">
        <v>95</v>
      </c>
      <c r="P42" s="39" t="s">
        <v>269</v>
      </c>
      <c r="Q42" s="63">
        <v>1</v>
      </c>
      <c r="R42" s="41">
        <v>539250</v>
      </c>
      <c r="S42" s="41">
        <v>0</v>
      </c>
      <c r="T42" s="41">
        <v>0</v>
      </c>
      <c r="U42" s="41">
        <v>0</v>
      </c>
      <c r="V42" s="41">
        <f t="shared" si="0"/>
        <v>539250</v>
      </c>
      <c r="W42" s="62" t="s">
        <v>92</v>
      </c>
      <c r="X42" s="62" t="s">
        <v>92</v>
      </c>
      <c r="Y42" s="62" t="s">
        <v>92</v>
      </c>
      <c r="Z42" s="62" t="s">
        <v>92</v>
      </c>
      <c r="AA42" s="62" t="s">
        <v>92</v>
      </c>
      <c r="AB42" s="14"/>
    </row>
    <row r="43" spans="3:28" ht="61.5" customHeight="1">
      <c r="C43" s="56" t="s">
        <v>243</v>
      </c>
      <c r="D43" s="56" t="s">
        <v>243</v>
      </c>
      <c r="E43" s="67"/>
      <c r="F43" s="64">
        <v>2021</v>
      </c>
      <c r="G43" s="65" t="s">
        <v>93</v>
      </c>
      <c r="H43" s="66" t="s">
        <v>195</v>
      </c>
      <c r="I43" s="58" t="s">
        <v>55</v>
      </c>
      <c r="J43" s="65" t="s">
        <v>96</v>
      </c>
      <c r="K43" s="65" t="s">
        <v>97</v>
      </c>
      <c r="L43" s="58" t="s">
        <v>62</v>
      </c>
      <c r="M43" s="60" t="s">
        <v>98</v>
      </c>
      <c r="N43" s="65" t="s">
        <v>61</v>
      </c>
      <c r="O43" s="65" t="s">
        <v>95</v>
      </c>
      <c r="P43" s="39" t="s">
        <v>227</v>
      </c>
      <c r="Q43" s="63">
        <v>1</v>
      </c>
      <c r="R43" s="41">
        <v>360752</v>
      </c>
      <c r="S43" s="41">
        <v>0</v>
      </c>
      <c r="T43" s="41">
        <v>0</v>
      </c>
      <c r="U43" s="41">
        <v>0</v>
      </c>
      <c r="V43" s="41">
        <f t="shared" si="0"/>
        <v>360752</v>
      </c>
      <c r="W43" s="62" t="s">
        <v>92</v>
      </c>
      <c r="X43" s="62" t="s">
        <v>92</v>
      </c>
      <c r="Y43" s="62" t="s">
        <v>92</v>
      </c>
      <c r="Z43" s="62" t="s">
        <v>92</v>
      </c>
      <c r="AA43" s="62" t="s">
        <v>92</v>
      </c>
      <c r="AB43" s="14"/>
    </row>
    <row r="44" spans="3:28" ht="75" customHeight="1">
      <c r="C44" s="56" t="s">
        <v>244</v>
      </c>
      <c r="D44" s="56" t="s">
        <v>244</v>
      </c>
      <c r="E44" s="67"/>
      <c r="F44" s="57">
        <v>2021</v>
      </c>
      <c r="G44" s="65" t="s">
        <v>93</v>
      </c>
      <c r="H44" s="66" t="s">
        <v>195</v>
      </c>
      <c r="I44" s="58" t="s">
        <v>55</v>
      </c>
      <c r="J44" s="65" t="s">
        <v>96</v>
      </c>
      <c r="K44" s="65" t="s">
        <v>97</v>
      </c>
      <c r="L44" s="58" t="s">
        <v>62</v>
      </c>
      <c r="M44" s="60" t="s">
        <v>98</v>
      </c>
      <c r="N44" s="65" t="s">
        <v>218</v>
      </c>
      <c r="O44" s="65" t="s">
        <v>95</v>
      </c>
      <c r="P44" s="39" t="s">
        <v>225</v>
      </c>
      <c r="Q44" s="63">
        <v>1</v>
      </c>
      <c r="R44" s="41">
        <v>200000</v>
      </c>
      <c r="S44" s="41">
        <v>900000</v>
      </c>
      <c r="T44" s="41">
        <v>900000</v>
      </c>
      <c r="U44" s="41">
        <v>0</v>
      </c>
      <c r="V44" s="41">
        <f t="shared" si="0"/>
        <v>2000000</v>
      </c>
      <c r="W44" s="62"/>
      <c r="X44" s="62"/>
      <c r="Y44" s="62"/>
      <c r="Z44" s="62"/>
      <c r="AA44" s="62"/>
      <c r="AB44" s="14"/>
    </row>
    <row r="45" spans="3:28" ht="61.5" customHeight="1">
      <c r="C45" s="56" t="s">
        <v>245</v>
      </c>
      <c r="D45" s="56" t="s">
        <v>245</v>
      </c>
      <c r="E45" s="67"/>
      <c r="F45" s="64">
        <v>2021</v>
      </c>
      <c r="G45" s="65" t="s">
        <v>94</v>
      </c>
      <c r="H45" s="66" t="s">
        <v>195</v>
      </c>
      <c r="I45" s="58" t="s">
        <v>55</v>
      </c>
      <c r="J45" s="65" t="s">
        <v>96</v>
      </c>
      <c r="K45" s="65" t="s">
        <v>97</v>
      </c>
      <c r="L45" s="58" t="s">
        <v>62</v>
      </c>
      <c r="M45" s="60" t="s">
        <v>98</v>
      </c>
      <c r="N45" s="65" t="s">
        <v>219</v>
      </c>
      <c r="O45" s="65" t="s">
        <v>95</v>
      </c>
      <c r="P45" s="39" t="s">
        <v>226</v>
      </c>
      <c r="Q45" s="63">
        <v>1</v>
      </c>
      <c r="R45" s="41">
        <v>150000</v>
      </c>
      <c r="S45" s="41">
        <v>675000</v>
      </c>
      <c r="T45" s="41">
        <v>675000</v>
      </c>
      <c r="U45" s="41">
        <v>0</v>
      </c>
      <c r="V45" s="41">
        <f t="shared" si="0"/>
        <v>1500000</v>
      </c>
      <c r="W45" s="62"/>
      <c r="X45" s="62"/>
      <c r="Y45" s="62"/>
      <c r="Z45" s="62"/>
      <c r="AA45" s="62"/>
      <c r="AB45" s="14"/>
    </row>
    <row r="46" spans="3:28" ht="141" customHeight="1">
      <c r="C46" s="56" t="s">
        <v>256</v>
      </c>
      <c r="D46" s="56" t="s">
        <v>246</v>
      </c>
      <c r="E46" s="90" t="s">
        <v>229</v>
      </c>
      <c r="F46" s="57">
        <v>2021</v>
      </c>
      <c r="G46" s="65" t="s">
        <v>94</v>
      </c>
      <c r="H46" s="66" t="s">
        <v>195</v>
      </c>
      <c r="I46" s="58" t="s">
        <v>55</v>
      </c>
      <c r="J46" s="65" t="s">
        <v>96</v>
      </c>
      <c r="K46" s="65" t="s">
        <v>97</v>
      </c>
      <c r="L46" s="58" t="s">
        <v>62</v>
      </c>
      <c r="M46" s="60" t="s">
        <v>98</v>
      </c>
      <c r="N46" s="65" t="s">
        <v>220</v>
      </c>
      <c r="O46" s="65" t="s">
        <v>95</v>
      </c>
      <c r="P46" s="39" t="s">
        <v>228</v>
      </c>
      <c r="Q46" s="63">
        <v>1</v>
      </c>
      <c r="R46" s="41">
        <v>1610400</v>
      </c>
      <c r="S46" s="41">
        <v>0</v>
      </c>
      <c r="T46" s="41">
        <v>0</v>
      </c>
      <c r="U46" s="41">
        <v>0</v>
      </c>
      <c r="V46" s="41">
        <f t="shared" si="0"/>
        <v>1610400</v>
      </c>
      <c r="W46" s="62"/>
      <c r="X46" s="62"/>
      <c r="Y46" s="62"/>
      <c r="Z46" s="62"/>
      <c r="AA46" s="62"/>
      <c r="AB46" s="14"/>
    </row>
    <row r="47" spans="3:28" ht="145.5" customHeight="1">
      <c r="C47" s="56" t="s">
        <v>247</v>
      </c>
      <c r="D47" s="56" t="s">
        <v>247</v>
      </c>
      <c r="E47" s="90" t="s">
        <v>231</v>
      </c>
      <c r="F47" s="64">
        <v>2021</v>
      </c>
      <c r="G47" s="65" t="s">
        <v>94</v>
      </c>
      <c r="H47" s="66" t="s">
        <v>195</v>
      </c>
      <c r="I47" s="58" t="s">
        <v>55</v>
      </c>
      <c r="J47" s="65" t="s">
        <v>96</v>
      </c>
      <c r="K47" s="65" t="s">
        <v>97</v>
      </c>
      <c r="L47" s="58" t="s">
        <v>62</v>
      </c>
      <c r="M47" s="60" t="s">
        <v>98</v>
      </c>
      <c r="N47" s="65" t="s">
        <v>221</v>
      </c>
      <c r="O47" s="65" t="s">
        <v>95</v>
      </c>
      <c r="P47" s="39" t="s">
        <v>230</v>
      </c>
      <c r="Q47" s="63">
        <v>1</v>
      </c>
      <c r="R47" s="41">
        <v>610000</v>
      </c>
      <c r="S47" s="41">
        <v>0</v>
      </c>
      <c r="T47" s="41">
        <v>0</v>
      </c>
      <c r="U47" s="41">
        <v>0</v>
      </c>
      <c r="V47" s="41">
        <f t="shared" si="0"/>
        <v>610000</v>
      </c>
      <c r="W47" s="62"/>
      <c r="X47" s="62"/>
      <c r="Y47" s="62"/>
      <c r="Z47" s="62"/>
      <c r="AA47" s="62"/>
      <c r="AB47" s="14"/>
    </row>
    <row r="48" spans="3:28" ht="66.75" customHeight="1">
      <c r="C48" s="56" t="s">
        <v>257</v>
      </c>
      <c r="D48" s="56" t="s">
        <v>257</v>
      </c>
      <c r="E48" s="100"/>
      <c r="F48" s="64">
        <v>2021</v>
      </c>
      <c r="G48" s="65" t="s">
        <v>94</v>
      </c>
      <c r="H48" s="66" t="s">
        <v>195</v>
      </c>
      <c r="I48" s="58" t="s">
        <v>55</v>
      </c>
      <c r="J48" s="65" t="s">
        <v>96</v>
      </c>
      <c r="K48" s="65" t="s">
        <v>97</v>
      </c>
      <c r="L48" s="58" t="s">
        <v>62</v>
      </c>
      <c r="M48" s="60" t="s">
        <v>98</v>
      </c>
      <c r="N48" s="65" t="s">
        <v>221</v>
      </c>
      <c r="O48" s="65" t="s">
        <v>95</v>
      </c>
      <c r="P48" s="39" t="s">
        <v>263</v>
      </c>
      <c r="Q48" s="63">
        <v>1</v>
      </c>
      <c r="R48" s="41">
        <v>152178</v>
      </c>
      <c r="S48" s="41">
        <v>0</v>
      </c>
      <c r="T48" s="41">
        <v>0</v>
      </c>
      <c r="U48" s="41">
        <v>0</v>
      </c>
      <c r="V48" s="41">
        <f t="shared" si="0"/>
        <v>152178</v>
      </c>
      <c r="W48" s="62"/>
      <c r="X48" s="62"/>
      <c r="Y48" s="62"/>
      <c r="Z48" s="62"/>
      <c r="AA48" s="62"/>
      <c r="AB48" s="14"/>
    </row>
    <row r="49" spans="3:28" ht="66.75" customHeight="1">
      <c r="C49" s="56" t="s">
        <v>258</v>
      </c>
      <c r="D49" s="56" t="s">
        <v>258</v>
      </c>
      <c r="E49" s="100"/>
      <c r="F49" s="64">
        <v>2021</v>
      </c>
      <c r="G49" s="66" t="s">
        <v>93</v>
      </c>
      <c r="H49" s="66" t="s">
        <v>195</v>
      </c>
      <c r="I49" s="58" t="s">
        <v>55</v>
      </c>
      <c r="J49" s="65" t="s">
        <v>96</v>
      </c>
      <c r="K49" s="65" t="s">
        <v>97</v>
      </c>
      <c r="L49" s="58" t="s">
        <v>62</v>
      </c>
      <c r="M49" s="60" t="s">
        <v>98</v>
      </c>
      <c r="N49" s="65" t="s">
        <v>221</v>
      </c>
      <c r="O49" s="65" t="s">
        <v>95</v>
      </c>
      <c r="P49" s="39" t="s">
        <v>264</v>
      </c>
      <c r="Q49" s="63">
        <v>1</v>
      </c>
      <c r="R49" s="41">
        <v>82170</v>
      </c>
      <c r="S49" s="41">
        <v>0</v>
      </c>
      <c r="T49" s="41">
        <v>0</v>
      </c>
      <c r="U49" s="41">
        <v>0</v>
      </c>
      <c r="V49" s="41">
        <f t="shared" si="0"/>
        <v>82170</v>
      </c>
      <c r="W49" s="62"/>
      <c r="X49" s="62"/>
      <c r="Y49" s="62"/>
      <c r="Z49" s="62"/>
      <c r="AA49" s="62"/>
      <c r="AB49" s="14"/>
    </row>
    <row r="50" spans="3:28" ht="68.25" customHeight="1">
      <c r="C50" s="56" t="s">
        <v>259</v>
      </c>
      <c r="D50" s="56" t="s">
        <v>259</v>
      </c>
      <c r="E50" s="100"/>
      <c r="F50" s="64">
        <v>2021</v>
      </c>
      <c r="G50" s="66" t="s">
        <v>93</v>
      </c>
      <c r="H50" s="66" t="s">
        <v>195</v>
      </c>
      <c r="I50" s="58" t="s">
        <v>55</v>
      </c>
      <c r="J50" s="65" t="s">
        <v>96</v>
      </c>
      <c r="K50" s="65" t="s">
        <v>97</v>
      </c>
      <c r="L50" s="58" t="s">
        <v>62</v>
      </c>
      <c r="M50" s="60" t="s">
        <v>98</v>
      </c>
      <c r="N50" s="65" t="s">
        <v>221</v>
      </c>
      <c r="O50" s="65" t="s">
        <v>95</v>
      </c>
      <c r="P50" s="39" t="s">
        <v>265</v>
      </c>
      <c r="Q50" s="63">
        <v>1</v>
      </c>
      <c r="R50" s="41">
        <v>86210</v>
      </c>
      <c r="S50" s="41">
        <v>0</v>
      </c>
      <c r="T50" s="41">
        <v>0</v>
      </c>
      <c r="U50" s="41">
        <v>0</v>
      </c>
      <c r="V50" s="41">
        <f t="shared" si="0"/>
        <v>86210</v>
      </c>
      <c r="W50" s="62"/>
      <c r="X50" s="62"/>
      <c r="Y50" s="62"/>
      <c r="Z50" s="62"/>
      <c r="AA50" s="62"/>
      <c r="AB50" s="14"/>
    </row>
    <row r="51" spans="3:28" ht="68.25" customHeight="1">
      <c r="C51" s="56" t="s">
        <v>260</v>
      </c>
      <c r="D51" s="56" t="s">
        <v>260</v>
      </c>
      <c r="E51" s="100"/>
      <c r="F51" s="64">
        <v>2021</v>
      </c>
      <c r="G51" s="66" t="s">
        <v>93</v>
      </c>
      <c r="H51" s="66" t="s">
        <v>195</v>
      </c>
      <c r="I51" s="58" t="s">
        <v>55</v>
      </c>
      <c r="J51" s="65" t="s">
        <v>96</v>
      </c>
      <c r="K51" s="65" t="s">
        <v>97</v>
      </c>
      <c r="L51" s="58" t="s">
        <v>62</v>
      </c>
      <c r="M51" s="60" t="s">
        <v>98</v>
      </c>
      <c r="N51" s="65" t="s">
        <v>221</v>
      </c>
      <c r="O51" s="65" t="s">
        <v>95</v>
      </c>
      <c r="P51" s="39" t="s">
        <v>266</v>
      </c>
      <c r="Q51" s="63">
        <v>1</v>
      </c>
      <c r="R51" s="41">
        <v>64525</v>
      </c>
      <c r="S51" s="41">
        <v>0</v>
      </c>
      <c r="T51" s="41">
        <v>0</v>
      </c>
      <c r="U51" s="41">
        <v>0</v>
      </c>
      <c r="V51" s="41">
        <f t="shared" si="0"/>
        <v>64525</v>
      </c>
      <c r="W51" s="62"/>
      <c r="X51" s="62"/>
      <c r="Y51" s="62"/>
      <c r="Z51" s="62"/>
      <c r="AA51" s="62"/>
      <c r="AB51" s="14"/>
    </row>
    <row r="52" spans="3:28" ht="63" customHeight="1">
      <c r="C52" s="56" t="s">
        <v>261</v>
      </c>
      <c r="D52" s="56" t="s">
        <v>261</v>
      </c>
      <c r="E52" s="100"/>
      <c r="F52" s="64">
        <v>2021</v>
      </c>
      <c r="G52" s="66" t="s">
        <v>93</v>
      </c>
      <c r="H52" s="66" t="s">
        <v>195</v>
      </c>
      <c r="I52" s="58" t="s">
        <v>55</v>
      </c>
      <c r="J52" s="65" t="s">
        <v>96</v>
      </c>
      <c r="K52" s="65" t="s">
        <v>97</v>
      </c>
      <c r="L52" s="58" t="s">
        <v>62</v>
      </c>
      <c r="M52" s="60" t="s">
        <v>98</v>
      </c>
      <c r="N52" s="65" t="s">
        <v>221</v>
      </c>
      <c r="O52" s="65" t="s">
        <v>95</v>
      </c>
      <c r="P52" s="39" t="s">
        <v>267</v>
      </c>
      <c r="Q52" s="63">
        <v>1</v>
      </c>
      <c r="R52" s="41">
        <v>14564</v>
      </c>
      <c r="S52" s="41">
        <v>0</v>
      </c>
      <c r="T52" s="41">
        <v>0</v>
      </c>
      <c r="U52" s="41">
        <v>0</v>
      </c>
      <c r="V52" s="41">
        <f t="shared" si="0"/>
        <v>14564</v>
      </c>
      <c r="W52" s="62"/>
      <c r="X52" s="62"/>
      <c r="Y52" s="62"/>
      <c r="Z52" s="62"/>
      <c r="AA52" s="62"/>
      <c r="AB52" s="14"/>
    </row>
    <row r="53" spans="3:28" ht="65.25" customHeight="1">
      <c r="C53" s="56" t="s">
        <v>262</v>
      </c>
      <c r="D53" s="56" t="s">
        <v>262</v>
      </c>
      <c r="E53" s="100"/>
      <c r="F53" s="64">
        <v>2021</v>
      </c>
      <c r="G53" s="66" t="s">
        <v>93</v>
      </c>
      <c r="H53" s="66" t="s">
        <v>195</v>
      </c>
      <c r="I53" s="58" t="s">
        <v>55</v>
      </c>
      <c r="J53" s="65" t="s">
        <v>96</v>
      </c>
      <c r="K53" s="65" t="s">
        <v>97</v>
      </c>
      <c r="L53" s="58" t="s">
        <v>62</v>
      </c>
      <c r="M53" s="60" t="s">
        <v>98</v>
      </c>
      <c r="N53" s="65" t="s">
        <v>221</v>
      </c>
      <c r="O53" s="65" t="s">
        <v>95</v>
      </c>
      <c r="P53" s="39" t="s">
        <v>268</v>
      </c>
      <c r="Q53" s="63">
        <v>1</v>
      </c>
      <c r="R53" s="41">
        <v>196832</v>
      </c>
      <c r="S53" s="41">
        <v>0</v>
      </c>
      <c r="T53" s="41">
        <v>0</v>
      </c>
      <c r="U53" s="41">
        <v>0</v>
      </c>
      <c r="V53" s="41">
        <f t="shared" si="0"/>
        <v>196832</v>
      </c>
      <c r="W53" s="62"/>
      <c r="X53" s="62"/>
      <c r="Y53" s="62"/>
      <c r="Z53" s="62"/>
      <c r="AA53" s="62"/>
      <c r="AB53" s="14"/>
    </row>
    <row r="54" spans="3:28" ht="51" customHeight="1">
      <c r="C54" s="7" t="s">
        <v>242</v>
      </c>
      <c r="D54" s="7" t="s">
        <v>242</v>
      </c>
      <c r="E54" s="54"/>
      <c r="F54" s="55">
        <v>2021</v>
      </c>
      <c r="G54" s="16" t="s">
        <v>94</v>
      </c>
      <c r="H54" s="45" t="s">
        <v>195</v>
      </c>
      <c r="I54" s="13" t="s">
        <v>55</v>
      </c>
      <c r="J54" s="16" t="s">
        <v>96</v>
      </c>
      <c r="K54" s="16" t="s">
        <v>97</v>
      </c>
      <c r="L54" s="13" t="s">
        <v>62</v>
      </c>
      <c r="M54" s="12" t="s">
        <v>98</v>
      </c>
      <c r="N54" s="16" t="s">
        <v>218</v>
      </c>
      <c r="O54" s="16" t="s">
        <v>95</v>
      </c>
      <c r="P54" s="8" t="s">
        <v>213</v>
      </c>
      <c r="Q54" s="15">
        <v>1</v>
      </c>
      <c r="R54" s="9">
        <v>300000</v>
      </c>
      <c r="S54" s="9">
        <v>300000</v>
      </c>
      <c r="T54" s="9">
        <v>300000</v>
      </c>
      <c r="U54" s="9">
        <v>0</v>
      </c>
      <c r="V54" s="9">
        <f aca="true" t="shared" si="2" ref="V54:V59">SUM(R54:U54)</f>
        <v>900000</v>
      </c>
      <c r="W54" s="88" t="s">
        <v>92</v>
      </c>
      <c r="X54" s="88" t="s">
        <v>92</v>
      </c>
      <c r="Y54" s="88" t="s">
        <v>92</v>
      </c>
      <c r="Z54" s="88" t="s">
        <v>92</v>
      </c>
      <c r="AA54" s="88" t="s">
        <v>92</v>
      </c>
      <c r="AB54" s="14"/>
    </row>
    <row r="55" spans="3:28" ht="51" customHeight="1">
      <c r="C55" s="7" t="s">
        <v>243</v>
      </c>
      <c r="D55" s="7" t="s">
        <v>243</v>
      </c>
      <c r="E55" s="54"/>
      <c r="F55" s="55">
        <v>2021</v>
      </c>
      <c r="G55" s="16" t="s">
        <v>94</v>
      </c>
      <c r="H55" s="45" t="s">
        <v>195</v>
      </c>
      <c r="I55" s="13" t="s">
        <v>55</v>
      </c>
      <c r="J55" s="16" t="s">
        <v>96</v>
      </c>
      <c r="K55" s="16" t="s">
        <v>97</v>
      </c>
      <c r="L55" s="13" t="s">
        <v>62</v>
      </c>
      <c r="M55" s="12" t="s">
        <v>98</v>
      </c>
      <c r="N55" s="16" t="s">
        <v>219</v>
      </c>
      <c r="O55" s="16" t="s">
        <v>95</v>
      </c>
      <c r="P55" s="8" t="s">
        <v>214</v>
      </c>
      <c r="Q55" s="15">
        <v>1</v>
      </c>
      <c r="R55" s="9">
        <v>200000</v>
      </c>
      <c r="S55" s="9">
        <v>200000</v>
      </c>
      <c r="T55" s="9">
        <v>200000</v>
      </c>
      <c r="U55" s="9">
        <v>0</v>
      </c>
      <c r="V55" s="9">
        <f t="shared" si="2"/>
        <v>600000</v>
      </c>
      <c r="W55" s="88" t="s">
        <v>92</v>
      </c>
      <c r="X55" s="88" t="s">
        <v>92</v>
      </c>
      <c r="Y55" s="88" t="s">
        <v>92</v>
      </c>
      <c r="Z55" s="88" t="s">
        <v>92</v>
      </c>
      <c r="AA55" s="88" t="s">
        <v>92</v>
      </c>
      <c r="AB55" s="14"/>
    </row>
    <row r="56" spans="3:28" ht="51" customHeight="1">
      <c r="C56" s="7" t="s">
        <v>244</v>
      </c>
      <c r="D56" s="7" t="s">
        <v>244</v>
      </c>
      <c r="E56" s="54"/>
      <c r="F56" s="55">
        <v>2021</v>
      </c>
      <c r="G56" s="16" t="s">
        <v>94</v>
      </c>
      <c r="H56" s="45" t="s">
        <v>195</v>
      </c>
      <c r="I56" s="13" t="s">
        <v>55</v>
      </c>
      <c r="J56" s="16" t="s">
        <v>96</v>
      </c>
      <c r="K56" s="16" t="s">
        <v>97</v>
      </c>
      <c r="L56" s="13" t="s">
        <v>62</v>
      </c>
      <c r="M56" s="12" t="s">
        <v>98</v>
      </c>
      <c r="N56" s="16" t="s">
        <v>220</v>
      </c>
      <c r="O56" s="16" t="s">
        <v>95</v>
      </c>
      <c r="P56" s="8" t="s">
        <v>215</v>
      </c>
      <c r="Q56" s="15">
        <v>1</v>
      </c>
      <c r="R56" s="9">
        <v>300000</v>
      </c>
      <c r="S56" s="9">
        <v>300000</v>
      </c>
      <c r="T56" s="9">
        <v>300000</v>
      </c>
      <c r="U56" s="9">
        <v>0</v>
      </c>
      <c r="V56" s="9">
        <f t="shared" si="2"/>
        <v>900000</v>
      </c>
      <c r="W56" s="88" t="s">
        <v>92</v>
      </c>
      <c r="X56" s="88" t="s">
        <v>92</v>
      </c>
      <c r="Y56" s="88" t="s">
        <v>92</v>
      </c>
      <c r="Z56" s="88" t="s">
        <v>92</v>
      </c>
      <c r="AA56" s="88" t="s">
        <v>92</v>
      </c>
      <c r="AB56" s="14"/>
    </row>
    <row r="57" spans="3:28" ht="51" customHeight="1">
      <c r="C57" s="7" t="s">
        <v>245</v>
      </c>
      <c r="D57" s="7" t="s">
        <v>245</v>
      </c>
      <c r="E57" s="54"/>
      <c r="F57" s="55">
        <v>2021</v>
      </c>
      <c r="G57" s="16" t="s">
        <v>94</v>
      </c>
      <c r="H57" s="45" t="s">
        <v>195</v>
      </c>
      <c r="I57" s="13" t="s">
        <v>55</v>
      </c>
      <c r="J57" s="16" t="s">
        <v>96</v>
      </c>
      <c r="K57" s="16" t="s">
        <v>97</v>
      </c>
      <c r="L57" s="13" t="s">
        <v>62</v>
      </c>
      <c r="M57" s="12" t="s">
        <v>98</v>
      </c>
      <c r="N57" s="16" t="s">
        <v>221</v>
      </c>
      <c r="O57" s="16" t="s">
        <v>95</v>
      </c>
      <c r="P57" s="8" t="s">
        <v>216</v>
      </c>
      <c r="Q57" s="15">
        <v>1</v>
      </c>
      <c r="R57" s="9">
        <v>70000</v>
      </c>
      <c r="S57" s="9">
        <v>70000</v>
      </c>
      <c r="T57" s="9">
        <v>70000</v>
      </c>
      <c r="U57" s="9">
        <v>0</v>
      </c>
      <c r="V57" s="9">
        <f t="shared" si="2"/>
        <v>210000</v>
      </c>
      <c r="W57" s="88" t="s">
        <v>92</v>
      </c>
      <c r="X57" s="88" t="s">
        <v>92</v>
      </c>
      <c r="Y57" s="88" t="s">
        <v>92</v>
      </c>
      <c r="Z57" s="88" t="s">
        <v>92</v>
      </c>
      <c r="AA57" s="88" t="s">
        <v>92</v>
      </c>
      <c r="AB57" s="14"/>
    </row>
    <row r="58" spans="3:28" ht="55.5" customHeight="1">
      <c r="C58" s="7" t="s">
        <v>246</v>
      </c>
      <c r="D58" s="7" t="s">
        <v>246</v>
      </c>
      <c r="E58" s="12"/>
      <c r="F58" s="55">
        <v>2021</v>
      </c>
      <c r="G58" s="16" t="s">
        <v>94</v>
      </c>
      <c r="H58" s="45" t="s">
        <v>195</v>
      </c>
      <c r="I58" s="13" t="s">
        <v>55</v>
      </c>
      <c r="J58" s="16" t="s">
        <v>96</v>
      </c>
      <c r="K58" s="16" t="s">
        <v>97</v>
      </c>
      <c r="L58" s="12">
        <v>12</v>
      </c>
      <c r="M58" s="12" t="s">
        <v>98</v>
      </c>
      <c r="N58" s="13" t="s">
        <v>61</v>
      </c>
      <c r="O58" s="10" t="s">
        <v>95</v>
      </c>
      <c r="P58" s="8" t="s">
        <v>88</v>
      </c>
      <c r="Q58" s="10">
        <v>2</v>
      </c>
      <c r="R58" s="9">
        <v>600000</v>
      </c>
      <c r="S58" s="9">
        <v>0</v>
      </c>
      <c r="T58" s="9">
        <v>0</v>
      </c>
      <c r="U58" s="9">
        <v>0</v>
      </c>
      <c r="V58" s="9">
        <f t="shared" si="2"/>
        <v>600000</v>
      </c>
      <c r="W58" s="89" t="s">
        <v>92</v>
      </c>
      <c r="X58" s="89" t="s">
        <v>92</v>
      </c>
      <c r="Y58" s="89" t="s">
        <v>92</v>
      </c>
      <c r="Z58" s="89" t="s">
        <v>92</v>
      </c>
      <c r="AA58" s="89" t="s">
        <v>92</v>
      </c>
      <c r="AB58" s="14"/>
    </row>
    <row r="59" spans="3:28" ht="55.5" customHeight="1">
      <c r="C59" s="7" t="s">
        <v>247</v>
      </c>
      <c r="D59" s="7" t="s">
        <v>247</v>
      </c>
      <c r="E59" s="12"/>
      <c r="F59" s="55">
        <v>2021</v>
      </c>
      <c r="G59" s="16" t="s">
        <v>94</v>
      </c>
      <c r="H59" s="45" t="s">
        <v>195</v>
      </c>
      <c r="I59" s="13" t="s">
        <v>55</v>
      </c>
      <c r="J59" s="16" t="s">
        <v>96</v>
      </c>
      <c r="K59" s="16" t="s">
        <v>97</v>
      </c>
      <c r="L59" s="12">
        <v>12</v>
      </c>
      <c r="M59" s="12" t="s">
        <v>98</v>
      </c>
      <c r="N59" s="13" t="s">
        <v>61</v>
      </c>
      <c r="O59" s="10" t="s">
        <v>95</v>
      </c>
      <c r="P59" s="8" t="s">
        <v>241</v>
      </c>
      <c r="Q59" s="10">
        <v>2</v>
      </c>
      <c r="R59" s="9">
        <v>60000</v>
      </c>
      <c r="S59" s="9">
        <v>40000</v>
      </c>
      <c r="T59" s="9">
        <v>40000</v>
      </c>
      <c r="U59" s="9">
        <v>0</v>
      </c>
      <c r="V59" s="9">
        <f t="shared" si="2"/>
        <v>140000</v>
      </c>
      <c r="W59" s="89" t="s">
        <v>92</v>
      </c>
      <c r="X59" s="89" t="s">
        <v>92</v>
      </c>
      <c r="Y59" s="89" t="s">
        <v>92</v>
      </c>
      <c r="Z59" s="89" t="s">
        <v>92</v>
      </c>
      <c r="AA59" s="89" t="s">
        <v>92</v>
      </c>
      <c r="AB59" s="14"/>
    </row>
    <row r="60" ht="13.5" thickBot="1"/>
    <row r="61" spans="1:28" ht="51" customHeight="1" thickBot="1">
      <c r="A61" s="224" t="s">
        <v>207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6"/>
      <c r="R61" s="44">
        <f>SUM(R10:R59)</f>
        <v>28944561</v>
      </c>
      <c r="S61" s="44">
        <f>SUM(S10:S59)</f>
        <v>13785591</v>
      </c>
      <c r="T61" s="44">
        <f>SUM(T10:T59)</f>
        <v>8485000</v>
      </c>
      <c r="U61" s="44">
        <f>SUM(U10:U59)</f>
        <v>0</v>
      </c>
      <c r="V61" s="68">
        <f>SUM(V10:V59)</f>
        <v>51215152</v>
      </c>
      <c r="W61" s="69"/>
      <c r="X61" s="70"/>
      <c r="Y61" s="70"/>
      <c r="Z61" s="70"/>
      <c r="AA61" s="71"/>
      <c r="AB61" s="14"/>
    </row>
    <row r="62" spans="3:28" ht="51" customHeight="1" thickBot="1">
      <c r="C62" s="216" t="s">
        <v>208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92">
        <f>SUM(R54:R59)</f>
        <v>1530000</v>
      </c>
      <c r="S62" s="92">
        <f>SUM(S54:S59)</f>
        <v>910000</v>
      </c>
      <c r="T62" s="92">
        <f>SUM(T54:T59)</f>
        <v>910000</v>
      </c>
      <c r="U62" s="92">
        <f>SUM(U54:U59)</f>
        <v>0</v>
      </c>
      <c r="V62" s="93">
        <f>SUM(V54:V59)</f>
        <v>3350000</v>
      </c>
      <c r="W62" s="72"/>
      <c r="X62" s="19"/>
      <c r="Y62" s="19"/>
      <c r="Z62" s="19"/>
      <c r="AA62" s="73"/>
      <c r="AB62" s="14"/>
    </row>
    <row r="63" spans="1:28" ht="51" customHeight="1" thickBot="1">
      <c r="A63" s="224" t="s">
        <v>236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47"/>
      <c r="R63" s="91">
        <f>SUM(R10:R53)</f>
        <v>27414561</v>
      </c>
      <c r="S63" s="91">
        <f>S61-S62</f>
        <v>12875591</v>
      </c>
      <c r="T63" s="91">
        <f>T61-T62</f>
        <v>7575000</v>
      </c>
      <c r="U63" s="91">
        <f>U61-U62</f>
        <v>0</v>
      </c>
      <c r="V63" s="91">
        <f>V61-V62</f>
        <v>47865152</v>
      </c>
      <c r="W63" s="74"/>
      <c r="X63" s="75"/>
      <c r="Y63" s="75"/>
      <c r="Z63" s="75"/>
      <c r="AA63" s="76"/>
      <c r="AB63" s="14"/>
    </row>
    <row r="64" spans="3:28" ht="32.25" customHeight="1" thickBot="1">
      <c r="C64" s="81" t="s">
        <v>222</v>
      </c>
      <c r="D64" s="14"/>
      <c r="E64" s="14"/>
      <c r="F64" s="14"/>
      <c r="G64" s="14"/>
      <c r="H64" s="17"/>
      <c r="I64" s="14"/>
      <c r="J64" s="14"/>
      <c r="K64" s="14"/>
      <c r="L64" s="14"/>
      <c r="M64" s="14"/>
      <c r="N64" s="14"/>
      <c r="O64" s="18"/>
      <c r="P64" s="18"/>
      <c r="Q64" s="18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3:28" ht="48" customHeight="1" thickBot="1">
      <c r="C65" s="82" t="s">
        <v>223</v>
      </c>
      <c r="D65" s="77"/>
      <c r="E65" s="78"/>
      <c r="F65" s="78"/>
      <c r="G65" s="78"/>
      <c r="H65" s="79"/>
      <c r="I65" s="80"/>
      <c r="J65" s="14"/>
      <c r="K65" s="14"/>
      <c r="L65" s="14"/>
      <c r="M65" s="14"/>
      <c r="N65" s="14"/>
      <c r="O65" s="18"/>
      <c r="P65" s="18"/>
      <c r="Q65" s="1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3:28" ht="51" customHeight="1" thickBot="1">
      <c r="C66" s="87" t="s">
        <v>224</v>
      </c>
      <c r="D66" s="83"/>
      <c r="E66" s="84"/>
      <c r="F66" s="84"/>
      <c r="G66" s="84"/>
      <c r="H66" s="85"/>
      <c r="I66" s="86"/>
      <c r="J66" s="14"/>
      <c r="K66" s="14"/>
      <c r="L66" s="14"/>
      <c r="M66" s="14"/>
      <c r="N66" s="14"/>
      <c r="O66" s="18"/>
      <c r="P66" s="18"/>
      <c r="Q66" s="18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3:28" ht="32.25" customHeight="1">
      <c r="C67" s="14"/>
      <c r="D67" s="14"/>
      <c r="E67" s="14"/>
      <c r="F67" s="14"/>
      <c r="G67" s="14"/>
      <c r="H67" s="17"/>
      <c r="I67" s="14"/>
      <c r="J67" s="14"/>
      <c r="K67" s="14"/>
      <c r="L67" s="14"/>
      <c r="M67" s="14"/>
      <c r="N67" s="14"/>
      <c r="O67" s="18"/>
      <c r="P67" s="18"/>
      <c r="Q67" s="18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3:28" ht="32.25" customHeight="1">
      <c r="C68" s="14"/>
      <c r="D68" s="14"/>
      <c r="E68" s="14"/>
      <c r="F68" s="14"/>
      <c r="G68" s="14"/>
      <c r="H68" s="17"/>
      <c r="I68" s="14"/>
      <c r="J68" s="14"/>
      <c r="K68" s="14"/>
      <c r="L68" s="14"/>
      <c r="M68" s="14"/>
      <c r="N68" s="14"/>
      <c r="O68" s="18"/>
      <c r="P68" s="18"/>
      <c r="Q68" s="18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3:28" ht="32.25" customHeight="1">
      <c r="C69" s="14"/>
      <c r="D69" s="14"/>
      <c r="E69" s="14"/>
      <c r="F69" s="14"/>
      <c r="G69" s="14"/>
      <c r="H69" s="17"/>
      <c r="I69" s="14"/>
      <c r="J69" s="14"/>
      <c r="K69" s="14"/>
      <c r="L69" s="14"/>
      <c r="M69" s="14"/>
      <c r="N69" s="14"/>
      <c r="O69" s="18"/>
      <c r="P69" s="18"/>
      <c r="Q69" s="18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3:28" ht="32.25" customHeight="1">
      <c r="C70" s="14"/>
      <c r="D70" s="14"/>
      <c r="E70" s="14"/>
      <c r="F70" s="14"/>
      <c r="G70" s="14"/>
      <c r="H70" s="17"/>
      <c r="I70" s="14"/>
      <c r="J70" s="14"/>
      <c r="K70" s="14"/>
      <c r="L70" s="14"/>
      <c r="M70" s="14"/>
      <c r="N70" s="14"/>
      <c r="O70" s="18"/>
      <c r="P70" s="18"/>
      <c r="Q70" s="18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3:28" ht="32.25" customHeight="1">
      <c r="C71" s="14"/>
      <c r="D71" s="14"/>
      <c r="E71" s="14"/>
      <c r="F71" s="14"/>
      <c r="G71" s="14"/>
      <c r="H71" s="17"/>
      <c r="I71" s="14"/>
      <c r="J71" s="14"/>
      <c r="K71" s="14"/>
      <c r="L71" s="14"/>
      <c r="M71" s="14"/>
      <c r="N71" s="14"/>
      <c r="O71" s="18"/>
      <c r="P71" s="18"/>
      <c r="Q71" s="18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3:28" ht="32.25" customHeight="1">
      <c r="C72" s="14"/>
      <c r="D72" s="14"/>
      <c r="E72" s="14"/>
      <c r="F72" s="14"/>
      <c r="G72" s="14"/>
      <c r="H72" s="17"/>
      <c r="I72" s="14"/>
      <c r="J72" s="14"/>
      <c r="K72" s="14"/>
      <c r="L72" s="14"/>
      <c r="M72" s="14"/>
      <c r="N72" s="14"/>
      <c r="O72" s="18"/>
      <c r="P72" s="18"/>
      <c r="Q72" s="18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3:28" ht="32.25" customHeight="1">
      <c r="C73" s="14"/>
      <c r="D73" s="14"/>
      <c r="E73" s="14"/>
      <c r="F73" s="14"/>
      <c r="G73" s="14"/>
      <c r="H73" s="17"/>
      <c r="I73" s="14"/>
      <c r="J73" s="14"/>
      <c r="K73" s="14"/>
      <c r="L73" s="14"/>
      <c r="M73" s="14"/>
      <c r="N73" s="14"/>
      <c r="O73" s="18"/>
      <c r="P73" s="18"/>
      <c r="Q73" s="18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</sheetData>
  <sheetProtection/>
  <autoFilter ref="R2:R79"/>
  <mergeCells count="31">
    <mergeCell ref="A63:Q63"/>
    <mergeCell ref="G6:G9"/>
    <mergeCell ref="L7:L9"/>
    <mergeCell ref="J7:J9"/>
    <mergeCell ref="K7:K9"/>
    <mergeCell ref="X8:X9"/>
    <mergeCell ref="C2:AA2"/>
    <mergeCell ref="C3:AA3"/>
    <mergeCell ref="C4:AA4"/>
    <mergeCell ref="P6:P9"/>
    <mergeCell ref="Q6:Q9"/>
    <mergeCell ref="F6:F9"/>
    <mergeCell ref="T8:T9"/>
    <mergeCell ref="R8:R9"/>
    <mergeCell ref="S8:S9"/>
    <mergeCell ref="D6:D9"/>
    <mergeCell ref="AA6:AA9"/>
    <mergeCell ref="Y8:Z8"/>
    <mergeCell ref="U8:U9"/>
    <mergeCell ref="I6:I9"/>
    <mergeCell ref="W8:W9"/>
    <mergeCell ref="E6:E9"/>
    <mergeCell ref="V8:V9"/>
    <mergeCell ref="C62:Q62"/>
    <mergeCell ref="O6:O9"/>
    <mergeCell ref="C6:C9"/>
    <mergeCell ref="M6:M9"/>
    <mergeCell ref="N6:N9"/>
    <mergeCell ref="A61:Q61"/>
    <mergeCell ref="H6:H9"/>
    <mergeCell ref="J6:L6"/>
  </mergeCells>
  <printOptions horizontalCentered="1"/>
  <pageMargins left="0.3937007874015748" right="0.1968503937007874" top="0.35433070866141736" bottom="0.35433070866141736" header="0" footer="0"/>
  <pageSetup fitToWidth="0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49">
      <selection activeCell="A54" sqref="A54"/>
    </sheetView>
  </sheetViews>
  <sheetFormatPr defaultColWidth="9.140625" defaultRowHeight="12.75"/>
  <cols>
    <col min="1" max="1" width="41.57421875" style="0" customWidth="1"/>
    <col min="2" max="2" width="30.57421875" style="0" customWidth="1"/>
    <col min="3" max="3" width="54.8515625" style="0" customWidth="1"/>
    <col min="4" max="4" width="36.7109375" style="0" customWidth="1"/>
    <col min="5" max="5" width="33.28125" style="0" customWidth="1"/>
    <col min="6" max="6" width="27.8515625" style="0" customWidth="1"/>
    <col min="7" max="7" width="28.28125" style="0" customWidth="1"/>
    <col min="8" max="8" width="20.28125" style="0" customWidth="1"/>
    <col min="9" max="10" width="20.57421875" style="0" customWidth="1"/>
    <col min="11" max="11" width="40.00390625" style="0" customWidth="1"/>
    <col min="12" max="12" width="30.57421875" style="0" customWidth="1"/>
    <col min="13" max="13" width="30.140625" style="0" customWidth="1"/>
    <col min="14" max="14" width="26.7109375" style="0" customWidth="1"/>
  </cols>
  <sheetData>
    <row r="1" spans="1:14" ht="23.25">
      <c r="A1" s="240" t="s">
        <v>211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23.25">
      <c r="A2" s="240" t="s">
        <v>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28.5" customHeight="1">
      <c r="A3" s="240" t="s">
        <v>212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24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4" customHeight="1">
      <c r="A5" s="211" t="s">
        <v>102</v>
      </c>
      <c r="B5" s="211" t="s">
        <v>103</v>
      </c>
      <c r="C5" s="230" t="s">
        <v>104</v>
      </c>
      <c r="D5" s="211" t="s">
        <v>105</v>
      </c>
      <c r="E5" s="211" t="s">
        <v>106</v>
      </c>
      <c r="F5" s="237" t="s">
        <v>107</v>
      </c>
      <c r="G5" s="211" t="s">
        <v>108</v>
      </c>
      <c r="H5" s="237" t="s">
        <v>109</v>
      </c>
      <c r="I5" s="211" t="s">
        <v>110</v>
      </c>
      <c r="J5" s="211" t="s">
        <v>111</v>
      </c>
      <c r="K5" s="259" t="s">
        <v>112</v>
      </c>
      <c r="L5" s="148" t="s">
        <v>113</v>
      </c>
      <c r="M5" s="150"/>
      <c r="N5" s="256" t="s">
        <v>53</v>
      </c>
    </row>
    <row r="6" spans="1:14" ht="13.5" customHeight="1" thickBot="1">
      <c r="A6" s="212"/>
      <c r="B6" s="212"/>
      <c r="C6" s="231"/>
      <c r="D6" s="212"/>
      <c r="E6" s="212"/>
      <c r="F6" s="238"/>
      <c r="G6" s="212"/>
      <c r="H6" s="238"/>
      <c r="I6" s="212"/>
      <c r="J6" s="212"/>
      <c r="K6" s="260"/>
      <c r="L6" s="154"/>
      <c r="M6" s="156"/>
      <c r="N6" s="257"/>
    </row>
    <row r="7" spans="1:14" ht="27" customHeight="1">
      <c r="A7" s="212"/>
      <c r="B7" s="212"/>
      <c r="C7" s="231"/>
      <c r="D7" s="212"/>
      <c r="E7" s="212"/>
      <c r="F7" s="238"/>
      <c r="G7" s="212"/>
      <c r="H7" s="238"/>
      <c r="I7" s="212"/>
      <c r="J7" s="212"/>
      <c r="K7" s="260"/>
      <c r="L7" s="262" t="s">
        <v>114</v>
      </c>
      <c r="M7" s="255" t="s">
        <v>115</v>
      </c>
      <c r="N7" s="257"/>
    </row>
    <row r="8" spans="1:14" ht="115.5" customHeight="1" thickBot="1">
      <c r="A8" s="213"/>
      <c r="B8" s="213"/>
      <c r="C8" s="232"/>
      <c r="D8" s="213"/>
      <c r="E8" s="213"/>
      <c r="F8" s="239"/>
      <c r="G8" s="213"/>
      <c r="H8" s="239"/>
      <c r="I8" s="213"/>
      <c r="J8" s="213"/>
      <c r="K8" s="261"/>
      <c r="L8" s="263"/>
      <c r="M8" s="213"/>
      <c r="N8" s="258"/>
    </row>
    <row r="9" spans="1:14" ht="54" customHeight="1">
      <c r="A9" s="56" t="s">
        <v>25</v>
      </c>
      <c r="B9" s="57" t="s">
        <v>3</v>
      </c>
      <c r="C9" s="39" t="s">
        <v>202</v>
      </c>
      <c r="D9" s="58" t="s">
        <v>93</v>
      </c>
      <c r="E9" s="41">
        <v>230000</v>
      </c>
      <c r="F9" s="41">
        <f>SUM(B9:E9)</f>
        <v>230000</v>
      </c>
      <c r="G9" s="41" t="s">
        <v>117</v>
      </c>
      <c r="H9" s="61">
        <v>1</v>
      </c>
      <c r="I9" s="41" t="s">
        <v>121</v>
      </c>
      <c r="J9" s="41" t="s">
        <v>121</v>
      </c>
      <c r="K9" s="40" t="s">
        <v>122</v>
      </c>
      <c r="L9" s="94"/>
      <c r="M9" s="94"/>
      <c r="N9" s="94"/>
    </row>
    <row r="10" spans="1:14" ht="56.25" customHeight="1">
      <c r="A10" s="56" t="s">
        <v>26</v>
      </c>
      <c r="B10" s="63"/>
      <c r="C10" s="39" t="s">
        <v>63</v>
      </c>
      <c r="D10" s="65" t="s">
        <v>93</v>
      </c>
      <c r="E10" s="41">
        <v>25000</v>
      </c>
      <c r="F10" s="41">
        <f aca="true" t="shared" si="0" ref="F10:F46">SUM(B10:E10)</f>
        <v>25000</v>
      </c>
      <c r="G10" s="41" t="s">
        <v>117</v>
      </c>
      <c r="H10" s="63">
        <v>2</v>
      </c>
      <c r="I10" s="41" t="s">
        <v>121</v>
      </c>
      <c r="J10" s="41" t="s">
        <v>121</v>
      </c>
      <c r="K10" s="40" t="s">
        <v>122</v>
      </c>
      <c r="L10" s="94"/>
      <c r="M10" s="94"/>
      <c r="N10" s="94"/>
    </row>
    <row r="11" spans="1:14" ht="60.75" customHeight="1">
      <c r="A11" s="56" t="s">
        <v>43</v>
      </c>
      <c r="B11" s="63"/>
      <c r="C11" s="39" t="s">
        <v>64</v>
      </c>
      <c r="D11" s="65" t="s">
        <v>93</v>
      </c>
      <c r="E11" s="41">
        <v>25732</v>
      </c>
      <c r="F11" s="41">
        <f t="shared" si="0"/>
        <v>25732</v>
      </c>
      <c r="G11" s="41" t="s">
        <v>117</v>
      </c>
      <c r="H11" s="63">
        <v>2</v>
      </c>
      <c r="I11" s="41" t="s">
        <v>121</v>
      </c>
      <c r="J11" s="41" t="s">
        <v>121</v>
      </c>
      <c r="K11" s="40" t="s">
        <v>122</v>
      </c>
      <c r="L11" s="94"/>
      <c r="M11" s="94"/>
      <c r="N11" s="94"/>
    </row>
    <row r="12" spans="1:14" ht="54" customHeight="1">
      <c r="A12" s="56" t="s">
        <v>44</v>
      </c>
      <c r="B12" s="63"/>
      <c r="C12" s="39" t="s">
        <v>65</v>
      </c>
      <c r="D12" s="65" t="s">
        <v>93</v>
      </c>
      <c r="E12" s="41">
        <v>21000</v>
      </c>
      <c r="F12" s="41">
        <f t="shared" si="0"/>
        <v>21000</v>
      </c>
      <c r="G12" s="41" t="s">
        <v>117</v>
      </c>
      <c r="H12" s="63">
        <v>1</v>
      </c>
      <c r="I12" s="41" t="s">
        <v>121</v>
      </c>
      <c r="J12" s="41" t="s">
        <v>121</v>
      </c>
      <c r="K12" s="40" t="s">
        <v>122</v>
      </c>
      <c r="L12" s="94"/>
      <c r="M12" s="94"/>
      <c r="N12" s="94"/>
    </row>
    <row r="13" spans="1:14" ht="57" customHeight="1">
      <c r="A13" s="56" t="s">
        <v>27</v>
      </c>
      <c r="B13" s="63"/>
      <c r="C13" s="42" t="s">
        <v>66</v>
      </c>
      <c r="D13" s="65" t="s">
        <v>93</v>
      </c>
      <c r="E13" s="40">
        <v>128000</v>
      </c>
      <c r="F13" s="41">
        <f t="shared" si="0"/>
        <v>128000</v>
      </c>
      <c r="G13" s="41" t="s">
        <v>117</v>
      </c>
      <c r="H13" s="63">
        <v>1</v>
      </c>
      <c r="I13" s="41" t="s">
        <v>121</v>
      </c>
      <c r="J13" s="41" t="s">
        <v>121</v>
      </c>
      <c r="K13" s="40" t="s">
        <v>122</v>
      </c>
      <c r="L13" s="94"/>
      <c r="M13" s="94"/>
      <c r="N13" s="94"/>
    </row>
    <row r="14" spans="1:14" ht="54.75" customHeight="1">
      <c r="A14" s="56" t="s">
        <v>28</v>
      </c>
      <c r="B14" s="63"/>
      <c r="C14" s="39" t="s">
        <v>67</v>
      </c>
      <c r="D14" s="65" t="s">
        <v>93</v>
      </c>
      <c r="E14" s="40">
        <v>78800</v>
      </c>
      <c r="F14" s="41">
        <f t="shared" si="0"/>
        <v>78800</v>
      </c>
      <c r="G14" s="41" t="s">
        <v>117</v>
      </c>
      <c r="H14" s="63">
        <v>2</v>
      </c>
      <c r="I14" s="41" t="s">
        <v>121</v>
      </c>
      <c r="J14" s="41" t="s">
        <v>121</v>
      </c>
      <c r="K14" s="40" t="s">
        <v>122</v>
      </c>
      <c r="L14" s="94"/>
      <c r="M14" s="94"/>
      <c r="N14" s="94"/>
    </row>
    <row r="15" spans="1:14" ht="61.5" customHeight="1">
      <c r="A15" s="56" t="s">
        <v>29</v>
      </c>
      <c r="B15" s="63"/>
      <c r="C15" s="42" t="s">
        <v>68</v>
      </c>
      <c r="D15" s="65" t="s">
        <v>93</v>
      </c>
      <c r="E15" s="40">
        <v>50000</v>
      </c>
      <c r="F15" s="41">
        <f t="shared" si="0"/>
        <v>50000</v>
      </c>
      <c r="G15" s="41" t="s">
        <v>117</v>
      </c>
      <c r="H15" s="63">
        <v>1</v>
      </c>
      <c r="I15" s="41" t="s">
        <v>121</v>
      </c>
      <c r="J15" s="41" t="s">
        <v>121</v>
      </c>
      <c r="K15" s="40" t="s">
        <v>122</v>
      </c>
      <c r="L15" s="94"/>
      <c r="M15" s="94"/>
      <c r="N15" s="94"/>
    </row>
    <row r="16" spans="1:14" ht="57" customHeight="1">
      <c r="A16" s="56" t="s">
        <v>45</v>
      </c>
      <c r="B16" s="63"/>
      <c r="C16" s="39" t="s">
        <v>69</v>
      </c>
      <c r="D16" s="65" t="s">
        <v>93</v>
      </c>
      <c r="E16" s="40">
        <v>153800</v>
      </c>
      <c r="F16" s="41">
        <f t="shared" si="0"/>
        <v>153800</v>
      </c>
      <c r="G16" s="41" t="s">
        <v>117</v>
      </c>
      <c r="H16" s="63">
        <v>2</v>
      </c>
      <c r="I16" s="41" t="s">
        <v>121</v>
      </c>
      <c r="J16" s="41" t="s">
        <v>121</v>
      </c>
      <c r="K16" s="40" t="s">
        <v>122</v>
      </c>
      <c r="L16" s="94"/>
      <c r="M16" s="94"/>
      <c r="N16" s="94"/>
    </row>
    <row r="17" spans="1:14" ht="51.75" customHeight="1">
      <c r="A17" s="56" t="s">
        <v>30</v>
      </c>
      <c r="B17" s="63"/>
      <c r="C17" s="42" t="s">
        <v>70</v>
      </c>
      <c r="D17" s="65" t="s">
        <v>93</v>
      </c>
      <c r="E17" s="40">
        <v>150000</v>
      </c>
      <c r="F17" s="41">
        <f t="shared" si="0"/>
        <v>150000</v>
      </c>
      <c r="G17" s="41" t="s">
        <v>117</v>
      </c>
      <c r="H17" s="63">
        <v>1</v>
      </c>
      <c r="I17" s="41" t="s">
        <v>121</v>
      </c>
      <c r="J17" s="41" t="s">
        <v>121</v>
      </c>
      <c r="K17" s="40" t="s">
        <v>122</v>
      </c>
      <c r="L17" s="94"/>
      <c r="M17" s="94"/>
      <c r="N17" s="94"/>
    </row>
    <row r="18" spans="1:14" ht="55.5" customHeight="1">
      <c r="A18" s="56" t="s">
        <v>46</v>
      </c>
      <c r="B18" s="63"/>
      <c r="C18" s="39" t="s">
        <v>71</v>
      </c>
      <c r="D18" s="65" t="s">
        <v>93</v>
      </c>
      <c r="E18" s="40">
        <v>100000</v>
      </c>
      <c r="F18" s="41">
        <f t="shared" si="0"/>
        <v>100000</v>
      </c>
      <c r="G18" s="41" t="s">
        <v>120</v>
      </c>
      <c r="H18" s="63">
        <v>1</v>
      </c>
      <c r="I18" s="41" t="s">
        <v>121</v>
      </c>
      <c r="J18" s="41" t="s">
        <v>121</v>
      </c>
      <c r="K18" s="40" t="s">
        <v>122</v>
      </c>
      <c r="L18" s="94"/>
      <c r="M18" s="94"/>
      <c r="N18" s="94"/>
    </row>
    <row r="19" spans="1:14" ht="56.25" customHeight="1">
      <c r="A19" s="56" t="s">
        <v>31</v>
      </c>
      <c r="B19" s="63"/>
      <c r="C19" s="42" t="s">
        <v>72</v>
      </c>
      <c r="D19" s="65" t="s">
        <v>93</v>
      </c>
      <c r="E19" s="40">
        <v>100000</v>
      </c>
      <c r="F19" s="41">
        <f t="shared" si="0"/>
        <v>100000</v>
      </c>
      <c r="G19" s="41" t="s">
        <v>120</v>
      </c>
      <c r="H19" s="63">
        <v>1</v>
      </c>
      <c r="I19" s="41" t="s">
        <v>121</v>
      </c>
      <c r="J19" s="41" t="s">
        <v>121</v>
      </c>
      <c r="K19" s="40" t="s">
        <v>122</v>
      </c>
      <c r="L19" s="94"/>
      <c r="M19" s="94"/>
      <c r="N19" s="94"/>
    </row>
    <row r="20" spans="1:14" ht="57" customHeight="1">
      <c r="A20" s="56" t="s">
        <v>32</v>
      </c>
      <c r="B20" s="63"/>
      <c r="C20" s="42" t="s">
        <v>73</v>
      </c>
      <c r="D20" s="65" t="s">
        <v>93</v>
      </c>
      <c r="E20" s="40">
        <v>80000</v>
      </c>
      <c r="F20" s="41">
        <f t="shared" si="0"/>
        <v>80000</v>
      </c>
      <c r="G20" s="41" t="s">
        <v>120</v>
      </c>
      <c r="H20" s="63">
        <v>2</v>
      </c>
      <c r="I20" s="41" t="s">
        <v>121</v>
      </c>
      <c r="J20" s="41" t="s">
        <v>121</v>
      </c>
      <c r="K20" s="40" t="s">
        <v>122</v>
      </c>
      <c r="L20" s="94"/>
      <c r="M20" s="94"/>
      <c r="N20" s="94"/>
    </row>
    <row r="21" spans="1:14" ht="50.25" customHeight="1">
      <c r="A21" s="56" t="s">
        <v>47</v>
      </c>
      <c r="B21" s="63"/>
      <c r="C21" s="39" t="s">
        <v>74</v>
      </c>
      <c r="D21" s="65" t="s">
        <v>94</v>
      </c>
      <c r="E21" s="41">
        <v>150000</v>
      </c>
      <c r="F21" s="41">
        <v>300000</v>
      </c>
      <c r="G21" s="41" t="s">
        <v>120</v>
      </c>
      <c r="H21" s="63">
        <v>1</v>
      </c>
      <c r="I21" s="41" t="s">
        <v>121</v>
      </c>
      <c r="J21" s="41" t="s">
        <v>121</v>
      </c>
      <c r="K21" s="40" t="s">
        <v>210</v>
      </c>
      <c r="L21" s="94"/>
      <c r="M21" s="94"/>
      <c r="N21" s="94"/>
    </row>
    <row r="22" spans="1:14" ht="48" customHeight="1">
      <c r="A22" s="56" t="s">
        <v>33</v>
      </c>
      <c r="B22" s="63"/>
      <c r="C22" s="42" t="s">
        <v>75</v>
      </c>
      <c r="D22" s="65" t="s">
        <v>93</v>
      </c>
      <c r="E22" s="40">
        <v>25000</v>
      </c>
      <c r="F22" s="41">
        <f t="shared" si="0"/>
        <v>25000</v>
      </c>
      <c r="G22" s="41" t="s">
        <v>120</v>
      </c>
      <c r="H22" s="63">
        <v>1</v>
      </c>
      <c r="I22" s="41" t="s">
        <v>121</v>
      </c>
      <c r="J22" s="41" t="s">
        <v>121</v>
      </c>
      <c r="K22" s="40" t="s">
        <v>122</v>
      </c>
      <c r="L22" s="94"/>
      <c r="M22" s="94"/>
      <c r="N22" s="94"/>
    </row>
    <row r="23" spans="1:14" ht="50.25" customHeight="1">
      <c r="A23" s="56" t="s">
        <v>34</v>
      </c>
      <c r="B23" s="63"/>
      <c r="C23" s="39" t="s">
        <v>76</v>
      </c>
      <c r="D23" s="65" t="s">
        <v>93</v>
      </c>
      <c r="E23" s="40">
        <v>10000</v>
      </c>
      <c r="F23" s="41">
        <f t="shared" si="0"/>
        <v>10000</v>
      </c>
      <c r="G23" s="41" t="s">
        <v>117</v>
      </c>
      <c r="H23" s="63">
        <v>1</v>
      </c>
      <c r="I23" s="41" t="s">
        <v>121</v>
      </c>
      <c r="J23" s="41" t="s">
        <v>121</v>
      </c>
      <c r="K23" s="40" t="s">
        <v>122</v>
      </c>
      <c r="L23" s="94"/>
      <c r="M23" s="94"/>
      <c r="N23" s="94"/>
    </row>
    <row r="24" spans="1:14" ht="48" customHeight="1">
      <c r="A24" s="56" t="s">
        <v>48</v>
      </c>
      <c r="B24" s="63"/>
      <c r="C24" s="39" t="s">
        <v>77</v>
      </c>
      <c r="D24" s="65" t="s">
        <v>94</v>
      </c>
      <c r="E24" s="40">
        <v>300000</v>
      </c>
      <c r="F24" s="41">
        <v>2089344</v>
      </c>
      <c r="G24" s="41" t="s">
        <v>120</v>
      </c>
      <c r="H24" s="63">
        <v>1</v>
      </c>
      <c r="I24" s="41" t="s">
        <v>121</v>
      </c>
      <c r="J24" s="41" t="s">
        <v>121</v>
      </c>
      <c r="K24" s="40" t="s">
        <v>210</v>
      </c>
      <c r="L24" s="94"/>
      <c r="M24" s="94"/>
      <c r="N24" s="94"/>
    </row>
    <row r="25" spans="1:14" ht="51" customHeight="1">
      <c r="A25" s="56" t="s">
        <v>35</v>
      </c>
      <c r="B25" s="63"/>
      <c r="C25" s="39" t="s">
        <v>78</v>
      </c>
      <c r="D25" s="65" t="s">
        <v>94</v>
      </c>
      <c r="E25" s="40">
        <v>250000</v>
      </c>
      <c r="F25" s="41">
        <v>615822</v>
      </c>
      <c r="G25" s="41" t="s">
        <v>120</v>
      </c>
      <c r="H25" s="63">
        <v>1</v>
      </c>
      <c r="I25" s="41" t="s">
        <v>121</v>
      </c>
      <c r="J25" s="41" t="s">
        <v>121</v>
      </c>
      <c r="K25" s="40" t="s">
        <v>122</v>
      </c>
      <c r="L25" s="94"/>
      <c r="M25" s="94"/>
      <c r="N25" s="94"/>
    </row>
    <row r="26" spans="1:14" ht="83.25" customHeight="1">
      <c r="A26" s="56" t="s">
        <v>49</v>
      </c>
      <c r="B26" s="67"/>
      <c r="C26" s="39" t="s">
        <v>232</v>
      </c>
      <c r="D26" s="65" t="s">
        <v>94</v>
      </c>
      <c r="E26" s="41">
        <v>8091030</v>
      </c>
      <c r="F26" s="41">
        <f>SUM(B26:E26)</f>
        <v>8091030</v>
      </c>
      <c r="G26" s="41" t="s">
        <v>117</v>
      </c>
      <c r="H26" s="63">
        <v>1</v>
      </c>
      <c r="I26" s="41" t="s">
        <v>121</v>
      </c>
      <c r="J26" s="41" t="s">
        <v>121</v>
      </c>
      <c r="K26" s="40" t="s">
        <v>209</v>
      </c>
      <c r="L26" s="94"/>
      <c r="M26" s="94"/>
      <c r="N26" s="94"/>
    </row>
    <row r="27" spans="1:14" ht="75" customHeight="1">
      <c r="A27" s="56" t="s">
        <v>36</v>
      </c>
      <c r="B27" s="67"/>
      <c r="C27" s="39" t="s">
        <v>203</v>
      </c>
      <c r="D27" s="65" t="s">
        <v>94</v>
      </c>
      <c r="E27" s="40">
        <v>245000</v>
      </c>
      <c r="F27" s="41">
        <f t="shared" si="0"/>
        <v>245000</v>
      </c>
      <c r="G27" s="41" t="s">
        <v>117</v>
      </c>
      <c r="H27" s="63">
        <v>1</v>
      </c>
      <c r="I27" s="41" t="s">
        <v>121</v>
      </c>
      <c r="J27" s="41" t="s">
        <v>121</v>
      </c>
      <c r="K27" s="40" t="s">
        <v>209</v>
      </c>
      <c r="L27" s="94"/>
      <c r="M27" s="94"/>
      <c r="N27" s="94"/>
    </row>
    <row r="28" spans="1:14" ht="43.5" customHeight="1">
      <c r="A28" s="56" t="s">
        <v>37</v>
      </c>
      <c r="B28" s="67"/>
      <c r="C28" s="39" t="s">
        <v>79</v>
      </c>
      <c r="D28" s="65" t="s">
        <v>93</v>
      </c>
      <c r="E28" s="40">
        <v>100000</v>
      </c>
      <c r="F28" s="41">
        <f t="shared" si="0"/>
        <v>100000</v>
      </c>
      <c r="G28" s="41" t="s">
        <v>117</v>
      </c>
      <c r="H28" s="63">
        <v>1</v>
      </c>
      <c r="I28" s="41" t="s">
        <v>121</v>
      </c>
      <c r="J28" s="41" t="s">
        <v>121</v>
      </c>
      <c r="K28" s="40" t="s">
        <v>122</v>
      </c>
      <c r="L28" s="94"/>
      <c r="M28" s="94"/>
      <c r="N28" s="94"/>
    </row>
    <row r="29" spans="1:14" ht="93" customHeight="1">
      <c r="A29" s="56" t="s">
        <v>38</v>
      </c>
      <c r="B29" s="67"/>
      <c r="C29" s="39" t="s">
        <v>80</v>
      </c>
      <c r="D29" s="65" t="s">
        <v>93</v>
      </c>
      <c r="E29" s="40">
        <v>90000</v>
      </c>
      <c r="F29" s="41">
        <f t="shared" si="0"/>
        <v>90000</v>
      </c>
      <c r="G29" s="41" t="s">
        <v>117</v>
      </c>
      <c r="H29" s="63">
        <v>1</v>
      </c>
      <c r="I29" s="41" t="s">
        <v>121</v>
      </c>
      <c r="J29" s="41" t="s">
        <v>121</v>
      </c>
      <c r="K29" s="40" t="s">
        <v>122</v>
      </c>
      <c r="L29" s="94"/>
      <c r="M29" s="94"/>
      <c r="N29" s="94"/>
    </row>
    <row r="30" spans="1:14" ht="39.75" customHeight="1">
      <c r="A30" s="56" t="s">
        <v>39</v>
      </c>
      <c r="B30" s="67"/>
      <c r="C30" s="39" t="s">
        <v>81</v>
      </c>
      <c r="D30" s="65" t="s">
        <v>93</v>
      </c>
      <c r="E30" s="40">
        <v>30000</v>
      </c>
      <c r="F30" s="41">
        <f t="shared" si="0"/>
        <v>30000</v>
      </c>
      <c r="G30" s="41" t="s">
        <v>117</v>
      </c>
      <c r="H30" s="63">
        <v>1</v>
      </c>
      <c r="I30" s="41" t="s">
        <v>121</v>
      </c>
      <c r="J30" s="41" t="s">
        <v>121</v>
      </c>
      <c r="K30" s="40" t="s">
        <v>122</v>
      </c>
      <c r="L30" s="94"/>
      <c r="M30" s="94"/>
      <c r="N30" s="94"/>
    </row>
    <row r="31" spans="1:14" ht="75.75" customHeight="1">
      <c r="A31" s="56" t="s">
        <v>40</v>
      </c>
      <c r="B31" s="67"/>
      <c r="C31" s="39" t="s">
        <v>82</v>
      </c>
      <c r="D31" s="65" t="s">
        <v>93</v>
      </c>
      <c r="E31" s="40">
        <v>20000</v>
      </c>
      <c r="F31" s="41">
        <f t="shared" si="0"/>
        <v>20000</v>
      </c>
      <c r="G31" s="41" t="s">
        <v>117</v>
      </c>
      <c r="H31" s="63">
        <v>1</v>
      </c>
      <c r="I31" s="41" t="s">
        <v>121</v>
      </c>
      <c r="J31" s="41" t="s">
        <v>121</v>
      </c>
      <c r="K31" s="40" t="s">
        <v>122</v>
      </c>
      <c r="L31" s="94"/>
      <c r="M31" s="94"/>
      <c r="N31" s="94"/>
    </row>
    <row r="32" spans="1:14" ht="75.75" customHeight="1">
      <c r="A32" s="101" t="s">
        <v>252</v>
      </c>
      <c r="B32" s="101"/>
      <c r="C32" s="108" t="s">
        <v>253</v>
      </c>
      <c r="D32" s="110" t="s">
        <v>93</v>
      </c>
      <c r="E32" s="110">
        <v>86099</v>
      </c>
      <c r="F32" s="110">
        <v>86099</v>
      </c>
      <c r="G32" s="110" t="s">
        <v>117</v>
      </c>
      <c r="H32" s="110">
        <v>1</v>
      </c>
      <c r="I32" s="110" t="s">
        <v>121</v>
      </c>
      <c r="J32" s="110" t="s">
        <v>121</v>
      </c>
      <c r="K32" s="110" t="s">
        <v>122</v>
      </c>
      <c r="L32" s="94"/>
      <c r="M32" s="94"/>
      <c r="N32" s="94"/>
    </row>
    <row r="33" spans="1:14" ht="42.75" customHeight="1">
      <c r="A33" s="56" t="s">
        <v>41</v>
      </c>
      <c r="B33" s="67"/>
      <c r="C33" s="39" t="s">
        <v>83</v>
      </c>
      <c r="D33" s="65" t="s">
        <v>93</v>
      </c>
      <c r="E33" s="40">
        <v>4880</v>
      </c>
      <c r="F33" s="41">
        <f t="shared" si="0"/>
        <v>4880</v>
      </c>
      <c r="G33" s="41" t="s">
        <v>120</v>
      </c>
      <c r="H33" s="63">
        <v>1</v>
      </c>
      <c r="I33" s="41" t="s">
        <v>121</v>
      </c>
      <c r="J33" s="41" t="s">
        <v>121</v>
      </c>
      <c r="K33" s="40" t="s">
        <v>122</v>
      </c>
      <c r="L33" s="94"/>
      <c r="M33" s="94"/>
      <c r="N33" s="94"/>
    </row>
    <row r="34" spans="1:14" ht="44.25" customHeight="1">
      <c r="A34" s="101" t="s">
        <v>197</v>
      </c>
      <c r="B34" s="101"/>
      <c r="C34" s="108" t="s">
        <v>204</v>
      </c>
      <c r="D34" s="111" t="s">
        <v>94</v>
      </c>
      <c r="E34" s="110">
        <v>5000000</v>
      </c>
      <c r="F34" s="111">
        <v>14000000</v>
      </c>
      <c r="G34" s="101" t="s">
        <v>117</v>
      </c>
      <c r="H34" s="101">
        <v>1</v>
      </c>
      <c r="I34" s="101" t="s">
        <v>121</v>
      </c>
      <c r="J34" s="101" t="s">
        <v>121</v>
      </c>
      <c r="K34" s="101" t="s">
        <v>122</v>
      </c>
      <c r="L34" s="94"/>
      <c r="M34" s="94"/>
      <c r="N34" s="94"/>
    </row>
    <row r="35" spans="1:14" ht="57.75" customHeight="1">
      <c r="A35" s="101" t="s">
        <v>50</v>
      </c>
      <c r="B35" s="101"/>
      <c r="C35" s="108" t="s">
        <v>196</v>
      </c>
      <c r="D35" s="111" t="s">
        <v>94</v>
      </c>
      <c r="E35" s="111">
        <v>2000000</v>
      </c>
      <c r="F35" s="111">
        <v>6000000</v>
      </c>
      <c r="G35" s="101" t="s">
        <v>117</v>
      </c>
      <c r="H35" s="101">
        <v>1</v>
      </c>
      <c r="I35" s="101" t="s">
        <v>121</v>
      </c>
      <c r="J35" s="101" t="s">
        <v>121</v>
      </c>
      <c r="K35" s="101" t="s">
        <v>122</v>
      </c>
      <c r="L35" s="94"/>
      <c r="M35" s="94"/>
      <c r="N35" s="94"/>
    </row>
    <row r="36" spans="1:14" ht="57.75" customHeight="1">
      <c r="A36" s="101" t="s">
        <v>254</v>
      </c>
      <c r="B36" s="101"/>
      <c r="C36" s="108" t="s">
        <v>255</v>
      </c>
      <c r="D36" s="111" t="s">
        <v>94</v>
      </c>
      <c r="E36" s="111">
        <v>90840</v>
      </c>
      <c r="F36" s="111">
        <v>90840</v>
      </c>
      <c r="G36" s="101" t="s">
        <v>117</v>
      </c>
      <c r="H36" s="101">
        <v>1</v>
      </c>
      <c r="I36" s="101" t="s">
        <v>121</v>
      </c>
      <c r="J36" s="101" t="s">
        <v>121</v>
      </c>
      <c r="K36" s="101" t="s">
        <v>122</v>
      </c>
      <c r="L36" s="94"/>
      <c r="M36" s="94"/>
      <c r="N36" s="94"/>
    </row>
    <row r="37" spans="1:14" ht="77.25" customHeight="1">
      <c r="A37" s="56" t="s">
        <v>51</v>
      </c>
      <c r="B37" s="67"/>
      <c r="C37" s="39" t="s">
        <v>84</v>
      </c>
      <c r="D37" s="65" t="s">
        <v>94</v>
      </c>
      <c r="E37" s="40">
        <v>262900</v>
      </c>
      <c r="F37" s="41">
        <f>SUM(B37:E37)</f>
        <v>262900</v>
      </c>
      <c r="G37" s="41" t="s">
        <v>117</v>
      </c>
      <c r="H37" s="63">
        <v>1</v>
      </c>
      <c r="I37" s="41" t="s">
        <v>121</v>
      </c>
      <c r="J37" s="41" t="s">
        <v>121</v>
      </c>
      <c r="K37" s="40" t="s">
        <v>122</v>
      </c>
      <c r="L37" s="94"/>
      <c r="M37" s="94"/>
      <c r="N37" s="94"/>
    </row>
    <row r="38" spans="1:14" ht="42" customHeight="1">
      <c r="A38" s="56" t="s">
        <v>89</v>
      </c>
      <c r="B38" s="67"/>
      <c r="C38" s="39" t="s">
        <v>199</v>
      </c>
      <c r="D38" s="65" t="s">
        <v>94</v>
      </c>
      <c r="E38" s="40">
        <v>339239</v>
      </c>
      <c r="F38" s="41">
        <f>SUM(B38:E38)</f>
        <v>339239</v>
      </c>
      <c r="G38" s="41" t="s">
        <v>116</v>
      </c>
      <c r="H38" s="63">
        <v>1</v>
      </c>
      <c r="I38" s="41" t="s">
        <v>121</v>
      </c>
      <c r="J38" s="41" t="s">
        <v>121</v>
      </c>
      <c r="K38" s="40" t="s">
        <v>122</v>
      </c>
      <c r="L38" s="94"/>
      <c r="M38" s="94"/>
      <c r="N38" s="94"/>
    </row>
    <row r="39" spans="1:14" ht="61.5" customHeight="1">
      <c r="A39" s="56" t="s">
        <v>90</v>
      </c>
      <c r="B39" s="67"/>
      <c r="C39" s="39" t="s">
        <v>200</v>
      </c>
      <c r="D39" s="65" t="s">
        <v>94</v>
      </c>
      <c r="E39" s="40">
        <v>1000000</v>
      </c>
      <c r="F39" s="41">
        <v>2995425</v>
      </c>
      <c r="G39" s="41" t="s">
        <v>117</v>
      </c>
      <c r="H39" s="63">
        <v>1</v>
      </c>
      <c r="I39" s="41" t="s">
        <v>121</v>
      </c>
      <c r="J39" s="41" t="s">
        <v>121</v>
      </c>
      <c r="K39" s="40" t="s">
        <v>122</v>
      </c>
      <c r="L39" s="94"/>
      <c r="M39" s="94"/>
      <c r="N39" s="94"/>
    </row>
    <row r="40" spans="1:14" ht="56.25" customHeight="1">
      <c r="A40" s="101" t="s">
        <v>91</v>
      </c>
      <c r="B40" s="102"/>
      <c r="C40" s="108" t="s">
        <v>201</v>
      </c>
      <c r="D40" s="104" t="s">
        <v>94</v>
      </c>
      <c r="E40" s="110">
        <v>4110360</v>
      </c>
      <c r="F40" s="111">
        <f t="shared" si="0"/>
        <v>4110360</v>
      </c>
      <c r="G40" s="111" t="s">
        <v>117</v>
      </c>
      <c r="H40" s="116">
        <v>1</v>
      </c>
      <c r="I40" s="111" t="s">
        <v>121</v>
      </c>
      <c r="J40" s="111" t="s">
        <v>121</v>
      </c>
      <c r="K40" s="110" t="s">
        <v>210</v>
      </c>
      <c r="L40" s="94"/>
      <c r="M40" s="94"/>
      <c r="N40" s="94"/>
    </row>
    <row r="41" spans="1:14" ht="93.75" customHeight="1">
      <c r="A41" s="56" t="s">
        <v>205</v>
      </c>
      <c r="B41" s="67"/>
      <c r="C41" s="39" t="s">
        <v>251</v>
      </c>
      <c r="D41" s="65" t="s">
        <v>94</v>
      </c>
      <c r="E41" s="41">
        <v>539250</v>
      </c>
      <c r="F41" s="41">
        <f t="shared" si="0"/>
        <v>539250</v>
      </c>
      <c r="G41" s="41" t="s">
        <v>117</v>
      </c>
      <c r="H41" s="63">
        <v>1</v>
      </c>
      <c r="I41" s="41" t="s">
        <v>121</v>
      </c>
      <c r="J41" s="41" t="s">
        <v>121</v>
      </c>
      <c r="K41" s="40" t="s">
        <v>122</v>
      </c>
      <c r="L41" s="94"/>
      <c r="M41" s="94"/>
      <c r="N41" s="94"/>
    </row>
    <row r="42" spans="1:14" ht="72" customHeight="1">
      <c r="A42" s="56" t="s">
        <v>206</v>
      </c>
      <c r="B42" s="67"/>
      <c r="C42" s="39" t="s">
        <v>227</v>
      </c>
      <c r="D42" s="65" t="s">
        <v>93</v>
      </c>
      <c r="E42" s="41">
        <v>360752</v>
      </c>
      <c r="F42" s="41">
        <f t="shared" si="0"/>
        <v>360752</v>
      </c>
      <c r="G42" s="41" t="s">
        <v>117</v>
      </c>
      <c r="H42" s="63">
        <v>1</v>
      </c>
      <c r="I42" s="41" t="s">
        <v>121</v>
      </c>
      <c r="J42" s="41" t="s">
        <v>121</v>
      </c>
      <c r="K42" s="40" t="s">
        <v>122</v>
      </c>
      <c r="L42" s="94"/>
      <c r="M42" s="94"/>
      <c r="N42" s="94"/>
    </row>
    <row r="43" spans="1:14" ht="90" customHeight="1">
      <c r="A43" s="56" t="s">
        <v>233</v>
      </c>
      <c r="B43" s="67"/>
      <c r="C43" s="39" t="s">
        <v>225</v>
      </c>
      <c r="D43" s="65" t="s">
        <v>93</v>
      </c>
      <c r="E43" s="41">
        <v>200000</v>
      </c>
      <c r="F43" s="41">
        <v>2000000</v>
      </c>
      <c r="G43" s="41" t="s">
        <v>117</v>
      </c>
      <c r="H43" s="63">
        <v>1</v>
      </c>
      <c r="I43" s="41" t="s">
        <v>121</v>
      </c>
      <c r="J43" s="41" t="s">
        <v>121</v>
      </c>
      <c r="K43" s="40" t="s">
        <v>122</v>
      </c>
      <c r="L43" s="94"/>
      <c r="M43" s="94"/>
      <c r="N43" s="94"/>
    </row>
    <row r="44" spans="1:14" ht="61.5" customHeight="1">
      <c r="A44" s="56" t="s">
        <v>234</v>
      </c>
      <c r="B44" s="67"/>
      <c r="C44" s="39" t="s">
        <v>226</v>
      </c>
      <c r="D44" s="65" t="s">
        <v>94</v>
      </c>
      <c r="E44" s="41">
        <v>150000</v>
      </c>
      <c r="F44" s="41">
        <v>1500000</v>
      </c>
      <c r="G44" s="41" t="s">
        <v>117</v>
      </c>
      <c r="H44" s="63">
        <v>1</v>
      </c>
      <c r="I44" s="41" t="s">
        <v>121</v>
      </c>
      <c r="J44" s="41" t="s">
        <v>121</v>
      </c>
      <c r="K44" s="40" t="s">
        <v>122</v>
      </c>
      <c r="L44" s="94"/>
      <c r="M44" s="94"/>
      <c r="N44" s="94"/>
    </row>
    <row r="45" spans="1:14" ht="139.5" customHeight="1">
      <c r="A45" s="56" t="s">
        <v>26</v>
      </c>
      <c r="B45" s="90" t="s">
        <v>229</v>
      </c>
      <c r="C45" s="39" t="s">
        <v>249</v>
      </c>
      <c r="D45" s="65" t="s">
        <v>94</v>
      </c>
      <c r="E45" s="41">
        <v>1610400</v>
      </c>
      <c r="F45" s="41">
        <f t="shared" si="0"/>
        <v>1610400</v>
      </c>
      <c r="G45" s="41" t="s">
        <v>117</v>
      </c>
      <c r="H45" s="63">
        <v>1</v>
      </c>
      <c r="I45" s="41" t="s">
        <v>121</v>
      </c>
      <c r="J45" s="41" t="s">
        <v>121</v>
      </c>
      <c r="K45" s="40" t="s">
        <v>122</v>
      </c>
      <c r="L45" s="94"/>
      <c r="M45" s="94"/>
      <c r="N45" s="94"/>
    </row>
    <row r="46" spans="1:14" ht="133.5" customHeight="1">
      <c r="A46" s="56" t="s">
        <v>43</v>
      </c>
      <c r="B46" s="90" t="s">
        <v>231</v>
      </c>
      <c r="C46" s="39" t="s">
        <v>250</v>
      </c>
      <c r="D46" s="65" t="s">
        <v>94</v>
      </c>
      <c r="E46" s="41">
        <v>610000</v>
      </c>
      <c r="F46" s="41">
        <f t="shared" si="0"/>
        <v>610000</v>
      </c>
      <c r="G46" s="41" t="s">
        <v>117</v>
      </c>
      <c r="H46" s="63">
        <v>1</v>
      </c>
      <c r="I46" s="41" t="s">
        <v>121</v>
      </c>
      <c r="J46" s="41" t="s">
        <v>121</v>
      </c>
      <c r="K46" s="40" t="s">
        <v>122</v>
      </c>
      <c r="L46" s="94"/>
      <c r="M46" s="94"/>
      <c r="N46" s="94"/>
    </row>
    <row r="47" spans="1:14" ht="64.5" customHeight="1">
      <c r="A47" s="56" t="s">
        <v>257</v>
      </c>
      <c r="B47" s="100"/>
      <c r="C47" s="39" t="s">
        <v>263</v>
      </c>
      <c r="D47" s="65" t="s">
        <v>94</v>
      </c>
      <c r="E47" s="41">
        <v>152178</v>
      </c>
      <c r="F47" s="41">
        <v>152178</v>
      </c>
      <c r="G47" s="41" t="s">
        <v>117</v>
      </c>
      <c r="H47" s="63">
        <v>2</v>
      </c>
      <c r="I47" s="41" t="s">
        <v>121</v>
      </c>
      <c r="J47" s="41" t="s">
        <v>121</v>
      </c>
      <c r="K47" s="40" t="s">
        <v>122</v>
      </c>
      <c r="L47" s="94"/>
      <c r="M47" s="94"/>
      <c r="N47" s="94"/>
    </row>
    <row r="48" spans="1:14" ht="64.5" customHeight="1">
      <c r="A48" s="56" t="s">
        <v>258</v>
      </c>
      <c r="B48" s="100"/>
      <c r="C48" s="39" t="s">
        <v>264</v>
      </c>
      <c r="D48" s="65" t="s">
        <v>94</v>
      </c>
      <c r="E48" s="41">
        <v>82170</v>
      </c>
      <c r="F48" s="41">
        <v>82170</v>
      </c>
      <c r="G48" s="41" t="s">
        <v>117</v>
      </c>
      <c r="H48" s="63">
        <v>3</v>
      </c>
      <c r="I48" s="41" t="s">
        <v>121</v>
      </c>
      <c r="J48" s="41" t="s">
        <v>121</v>
      </c>
      <c r="K48" s="40" t="s">
        <v>122</v>
      </c>
      <c r="L48" s="94"/>
      <c r="M48" s="94"/>
      <c r="N48" s="94"/>
    </row>
    <row r="49" spans="1:14" ht="65.25" customHeight="1">
      <c r="A49" s="56" t="s">
        <v>259</v>
      </c>
      <c r="B49" s="100"/>
      <c r="C49" s="39" t="s">
        <v>265</v>
      </c>
      <c r="D49" s="65" t="s">
        <v>94</v>
      </c>
      <c r="E49" s="41">
        <v>86210</v>
      </c>
      <c r="F49" s="41">
        <v>86210</v>
      </c>
      <c r="G49" s="41" t="s">
        <v>117</v>
      </c>
      <c r="H49" s="63">
        <v>4</v>
      </c>
      <c r="I49" s="41" t="s">
        <v>121</v>
      </c>
      <c r="J49" s="41" t="s">
        <v>121</v>
      </c>
      <c r="K49" s="40" t="s">
        <v>122</v>
      </c>
      <c r="L49" s="94"/>
      <c r="M49" s="94"/>
      <c r="N49" s="94"/>
    </row>
    <row r="50" spans="1:14" ht="67.5" customHeight="1">
      <c r="A50" s="56" t="s">
        <v>260</v>
      </c>
      <c r="B50" s="100"/>
      <c r="C50" s="39" t="s">
        <v>266</v>
      </c>
      <c r="D50" s="65" t="s">
        <v>94</v>
      </c>
      <c r="E50" s="41">
        <v>64525</v>
      </c>
      <c r="F50" s="41">
        <v>64525</v>
      </c>
      <c r="G50" s="41" t="s">
        <v>117</v>
      </c>
      <c r="H50" s="63">
        <v>5</v>
      </c>
      <c r="I50" s="41" t="s">
        <v>121</v>
      </c>
      <c r="J50" s="41" t="s">
        <v>121</v>
      </c>
      <c r="K50" s="40" t="s">
        <v>122</v>
      </c>
      <c r="L50" s="94"/>
      <c r="M50" s="94"/>
      <c r="N50" s="94"/>
    </row>
    <row r="51" spans="1:14" ht="69" customHeight="1">
      <c r="A51" s="56" t="s">
        <v>261</v>
      </c>
      <c r="B51" s="100"/>
      <c r="C51" s="39" t="s">
        <v>267</v>
      </c>
      <c r="D51" s="65" t="s">
        <v>94</v>
      </c>
      <c r="E51" s="41">
        <v>14564</v>
      </c>
      <c r="F51" s="41">
        <v>14564</v>
      </c>
      <c r="G51" s="41" t="s">
        <v>117</v>
      </c>
      <c r="H51" s="63">
        <v>6</v>
      </c>
      <c r="I51" s="41" t="s">
        <v>121</v>
      </c>
      <c r="J51" s="41" t="s">
        <v>121</v>
      </c>
      <c r="K51" s="40" t="s">
        <v>122</v>
      </c>
      <c r="L51" s="94"/>
      <c r="M51" s="94"/>
      <c r="N51" s="94"/>
    </row>
    <row r="52" spans="1:14" ht="68.25" customHeight="1">
      <c r="A52" s="56" t="s">
        <v>262</v>
      </c>
      <c r="B52" s="100"/>
      <c r="C52" s="39" t="s">
        <v>268</v>
      </c>
      <c r="D52" s="65" t="s">
        <v>94</v>
      </c>
      <c r="E52" s="41">
        <v>196832</v>
      </c>
      <c r="F52" s="41">
        <v>196832</v>
      </c>
      <c r="G52" s="41" t="s">
        <v>117</v>
      </c>
      <c r="H52" s="63">
        <v>7</v>
      </c>
      <c r="I52" s="41" t="s">
        <v>121</v>
      </c>
      <c r="J52" s="41" t="s">
        <v>121</v>
      </c>
      <c r="K52" s="40" t="s">
        <v>122</v>
      </c>
      <c r="L52" s="94"/>
      <c r="M52" s="94"/>
      <c r="N52" s="94"/>
    </row>
    <row r="53" spans="1:14" ht="62.25" customHeight="1">
      <c r="A53" s="7" t="s">
        <v>242</v>
      </c>
      <c r="B53" s="54"/>
      <c r="C53" s="8" t="s">
        <v>213</v>
      </c>
      <c r="D53" s="16" t="s">
        <v>94</v>
      </c>
      <c r="E53" s="9">
        <v>300000</v>
      </c>
      <c r="F53" s="9">
        <v>900000</v>
      </c>
      <c r="G53" s="9" t="s">
        <v>117</v>
      </c>
      <c r="H53" s="15">
        <v>1</v>
      </c>
      <c r="I53" s="9" t="s">
        <v>121</v>
      </c>
      <c r="J53" s="9" t="s">
        <v>121</v>
      </c>
      <c r="K53" s="95" t="s">
        <v>122</v>
      </c>
      <c r="L53" s="96"/>
      <c r="M53" s="96"/>
      <c r="N53" s="96"/>
    </row>
    <row r="54" spans="1:14" ht="26.25" customHeight="1">
      <c r="A54" s="7" t="s">
        <v>243</v>
      </c>
      <c r="B54" s="54"/>
      <c r="C54" s="8" t="s">
        <v>214</v>
      </c>
      <c r="D54" s="16" t="s">
        <v>94</v>
      </c>
      <c r="E54" s="9">
        <v>200000</v>
      </c>
      <c r="F54" s="9">
        <v>600000</v>
      </c>
      <c r="G54" s="9" t="s">
        <v>117</v>
      </c>
      <c r="H54" s="15">
        <v>1</v>
      </c>
      <c r="I54" s="9" t="s">
        <v>121</v>
      </c>
      <c r="J54" s="9" t="s">
        <v>121</v>
      </c>
      <c r="K54" s="95" t="s">
        <v>122</v>
      </c>
      <c r="L54" s="96"/>
      <c r="M54" s="96"/>
      <c r="N54" s="96"/>
    </row>
    <row r="55" spans="1:14" ht="26.25" customHeight="1">
      <c r="A55" s="7" t="s">
        <v>244</v>
      </c>
      <c r="B55" s="54"/>
      <c r="C55" s="8" t="s">
        <v>215</v>
      </c>
      <c r="D55" s="16" t="s">
        <v>94</v>
      </c>
      <c r="E55" s="9">
        <v>300000</v>
      </c>
      <c r="F55" s="9">
        <v>900000</v>
      </c>
      <c r="G55" s="9" t="s">
        <v>117</v>
      </c>
      <c r="H55" s="15">
        <v>1</v>
      </c>
      <c r="I55" s="9" t="s">
        <v>121</v>
      </c>
      <c r="J55" s="9" t="s">
        <v>121</v>
      </c>
      <c r="K55" s="95" t="s">
        <v>122</v>
      </c>
      <c r="L55" s="96"/>
      <c r="M55" s="96"/>
      <c r="N55" s="96"/>
    </row>
    <row r="56" spans="1:14" ht="26.25" customHeight="1">
      <c r="A56" s="7" t="s">
        <v>245</v>
      </c>
      <c r="B56" s="54"/>
      <c r="C56" s="8" t="s">
        <v>216</v>
      </c>
      <c r="D56" s="16" t="s">
        <v>94</v>
      </c>
      <c r="E56" s="9">
        <v>70000</v>
      </c>
      <c r="F56" s="9">
        <v>210000</v>
      </c>
      <c r="G56" s="9" t="s">
        <v>117</v>
      </c>
      <c r="H56" s="15">
        <v>1</v>
      </c>
      <c r="I56" s="9" t="s">
        <v>121</v>
      </c>
      <c r="J56" s="9" t="s">
        <v>121</v>
      </c>
      <c r="K56" s="95" t="s">
        <v>122</v>
      </c>
      <c r="L56" s="96"/>
      <c r="M56" s="96"/>
      <c r="N56" s="96"/>
    </row>
    <row r="57" spans="1:14" ht="26.25" customHeight="1">
      <c r="A57" s="7" t="s">
        <v>246</v>
      </c>
      <c r="B57" s="12"/>
      <c r="C57" s="8" t="s">
        <v>88</v>
      </c>
      <c r="D57" s="16" t="s">
        <v>94</v>
      </c>
      <c r="E57" s="9">
        <v>600000</v>
      </c>
      <c r="F57" s="9">
        <f>SUM(B57:E57)</f>
        <v>600000</v>
      </c>
      <c r="G57" s="9" t="s">
        <v>117</v>
      </c>
      <c r="H57" s="10">
        <v>2</v>
      </c>
      <c r="I57" s="9" t="s">
        <v>121</v>
      </c>
      <c r="J57" s="9" t="s">
        <v>121</v>
      </c>
      <c r="K57" s="95" t="s">
        <v>122</v>
      </c>
      <c r="L57" s="96"/>
      <c r="M57" s="96"/>
      <c r="N57" s="96"/>
    </row>
    <row r="58" spans="1:14" ht="26.25" customHeight="1">
      <c r="A58" s="7" t="s">
        <v>247</v>
      </c>
      <c r="B58" s="12"/>
      <c r="C58" s="8" t="s">
        <v>248</v>
      </c>
      <c r="D58" s="16" t="s">
        <v>94</v>
      </c>
      <c r="E58" s="9">
        <v>60000</v>
      </c>
      <c r="F58" s="9">
        <v>140000</v>
      </c>
      <c r="G58" s="9" t="s">
        <v>117</v>
      </c>
      <c r="H58" s="10">
        <v>2</v>
      </c>
      <c r="I58" s="9" t="s">
        <v>121</v>
      </c>
      <c r="J58" s="9" t="s">
        <v>121</v>
      </c>
      <c r="K58" s="95" t="s">
        <v>122</v>
      </c>
      <c r="L58" s="96"/>
      <c r="M58" s="96"/>
      <c r="N58" s="96"/>
    </row>
    <row r="59" spans="5:6" ht="26.25" customHeight="1">
      <c r="E59" s="97">
        <f>SUM(E9:E58)</f>
        <v>28944561</v>
      </c>
      <c r="F59" s="97">
        <f>SUM(F9:F58)</f>
        <v>51215152</v>
      </c>
    </row>
    <row r="60" spans="4:6" ht="26.25" customHeight="1">
      <c r="D60" s="98" t="s">
        <v>240</v>
      </c>
      <c r="E60" s="97">
        <f>SUM(E53:E58)</f>
        <v>1530000</v>
      </c>
      <c r="F60" s="97">
        <f>SUM(F53:F58)</f>
        <v>3350000</v>
      </c>
    </row>
    <row r="61" spans="4:6" ht="26.25" customHeight="1">
      <c r="D61" s="98" t="s">
        <v>270</v>
      </c>
      <c r="E61" s="97">
        <f>E59-E60</f>
        <v>27414561</v>
      </c>
      <c r="F61" s="97">
        <f>F59-F60</f>
        <v>47865152</v>
      </c>
    </row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</sheetData>
  <sheetProtection/>
  <mergeCells count="18">
    <mergeCell ref="H5:H8"/>
    <mergeCell ref="J5:J8"/>
    <mergeCell ref="L5:M6"/>
    <mergeCell ref="D5:D8"/>
    <mergeCell ref="I5:I8"/>
    <mergeCell ref="F5:F8"/>
    <mergeCell ref="K5:K8"/>
    <mergeCell ref="L7:L8"/>
    <mergeCell ref="C5:C8"/>
    <mergeCell ref="M7:M8"/>
    <mergeCell ref="G5:G8"/>
    <mergeCell ref="A1:N1"/>
    <mergeCell ref="A2:N2"/>
    <mergeCell ref="A3:N3"/>
    <mergeCell ref="A5:A8"/>
    <mergeCell ref="B5:B8"/>
    <mergeCell ref="E5:E8"/>
    <mergeCell ref="N5:N8"/>
  </mergeCells>
  <printOptions/>
  <pageMargins left="0.6692913385826772" right="0.4724409448818898" top="1.5748031496062993" bottom="0.984251968503937" header="0.5118110236220472" footer="0.5118110236220472"/>
  <pageSetup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K37" sqref="K37"/>
    </sheetView>
  </sheetViews>
  <sheetFormatPr defaultColWidth="9.140625" defaultRowHeight="12.75"/>
  <sheetData>
    <row r="1" spans="1:16" ht="18.75">
      <c r="A1" s="265" t="s">
        <v>123</v>
      </c>
      <c r="B1" s="265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8.75">
      <c r="A2" s="265" t="s">
        <v>124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5.75">
      <c r="A3" s="267" t="s">
        <v>125</v>
      </c>
      <c r="B3" s="267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ht="18">
      <c r="A4" s="268" t="s">
        <v>126</v>
      </c>
      <c r="B4" s="268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5" spans="1:16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2.75">
      <c r="A8" s="269" t="s">
        <v>127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</row>
    <row r="9" spans="1:16" ht="12.75">
      <c r="A9" s="272" t="s">
        <v>128</v>
      </c>
      <c r="B9" s="272" t="s">
        <v>129</v>
      </c>
      <c r="C9" s="272" t="s">
        <v>130</v>
      </c>
      <c r="D9" s="272" t="s">
        <v>131</v>
      </c>
      <c r="E9" s="269" t="s">
        <v>132</v>
      </c>
      <c r="F9" s="270"/>
      <c r="G9" s="271"/>
      <c r="H9" s="277" t="s">
        <v>133</v>
      </c>
      <c r="I9" s="272" t="s">
        <v>134</v>
      </c>
      <c r="J9" s="278" t="s">
        <v>135</v>
      </c>
      <c r="K9" s="272" t="s">
        <v>136</v>
      </c>
      <c r="L9" s="272" t="s">
        <v>137</v>
      </c>
      <c r="M9" s="264" t="s">
        <v>138</v>
      </c>
      <c r="N9" s="264"/>
      <c r="O9" s="264"/>
      <c r="P9" s="264"/>
    </row>
    <row r="10" spans="1:16" ht="25.5">
      <c r="A10" s="273"/>
      <c r="B10" s="273"/>
      <c r="C10" s="274"/>
      <c r="D10" s="273"/>
      <c r="E10" s="27" t="s">
        <v>139</v>
      </c>
      <c r="F10" s="27" t="s">
        <v>140</v>
      </c>
      <c r="G10" s="27" t="s">
        <v>141</v>
      </c>
      <c r="H10" s="272"/>
      <c r="I10" s="274"/>
      <c r="J10" s="279"/>
      <c r="K10" s="274"/>
      <c r="L10" s="274"/>
      <c r="M10" s="26" t="s">
        <v>99</v>
      </c>
      <c r="N10" s="26" t="s">
        <v>100</v>
      </c>
      <c r="O10" s="26" t="s">
        <v>101</v>
      </c>
      <c r="P10" s="28" t="s">
        <v>142</v>
      </c>
    </row>
    <row r="11" spans="1:16" ht="12.75">
      <c r="A11" s="23" t="s">
        <v>21</v>
      </c>
      <c r="B11" s="23" t="s">
        <v>21</v>
      </c>
      <c r="C11" s="23" t="s">
        <v>21</v>
      </c>
      <c r="D11" s="23" t="s">
        <v>23</v>
      </c>
      <c r="E11" s="23" t="s">
        <v>143</v>
      </c>
      <c r="F11" s="23" t="s">
        <v>143</v>
      </c>
      <c r="G11" s="23" t="s">
        <v>143</v>
      </c>
      <c r="H11" s="23" t="s">
        <v>21</v>
      </c>
      <c r="I11" s="23" t="s">
        <v>144</v>
      </c>
      <c r="J11" s="23" t="s">
        <v>145</v>
      </c>
      <c r="K11" s="23" t="s">
        <v>146</v>
      </c>
      <c r="L11" s="23" t="s">
        <v>147</v>
      </c>
      <c r="M11" s="29" t="s">
        <v>24</v>
      </c>
      <c r="N11" s="29" t="s">
        <v>24</v>
      </c>
      <c r="O11" s="29" t="s">
        <v>24</v>
      </c>
      <c r="P11" s="29" t="s">
        <v>148</v>
      </c>
    </row>
    <row r="12" spans="1:16" ht="12.75">
      <c r="A12" s="30" t="s">
        <v>125</v>
      </c>
      <c r="B12" s="30"/>
      <c r="C12" s="30"/>
      <c r="D12" s="30" t="s">
        <v>125</v>
      </c>
      <c r="E12" s="31"/>
      <c r="F12" s="31"/>
      <c r="G12" s="31"/>
      <c r="H12" s="31"/>
      <c r="I12" s="30"/>
      <c r="J12" s="30"/>
      <c r="K12" s="30"/>
      <c r="L12" s="30"/>
      <c r="M12" s="32" t="s">
        <v>148</v>
      </c>
      <c r="N12" s="32" t="s">
        <v>148</v>
      </c>
      <c r="O12" s="32" t="s">
        <v>148</v>
      </c>
      <c r="P12" s="32" t="s">
        <v>148</v>
      </c>
    </row>
    <row r="13" spans="1:16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2.75">
      <c r="A14" s="275"/>
      <c r="B14" s="275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4"/>
      <c r="N14" s="24"/>
      <c r="O14" s="24"/>
      <c r="P14" s="25"/>
    </row>
    <row r="15" spans="1:16" ht="12.75">
      <c r="A15" s="276" t="s">
        <v>125</v>
      </c>
      <c r="B15" s="27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4"/>
      <c r="N15" s="24"/>
      <c r="O15" s="24"/>
      <c r="P15" s="25"/>
    </row>
    <row r="16" spans="1:16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31" t="s">
        <v>149</v>
      </c>
      <c r="L16" s="25"/>
      <c r="M16" s="25"/>
      <c r="N16" s="25"/>
      <c r="O16" s="25"/>
      <c r="P16" s="31"/>
    </row>
    <row r="17" spans="1:16" ht="12.75">
      <c r="A17" s="33"/>
      <c r="B17" s="25"/>
      <c r="C17" s="25"/>
      <c r="D17" s="25"/>
      <c r="E17" s="25"/>
      <c r="F17" s="25"/>
      <c r="G17" s="25"/>
      <c r="H17" s="25"/>
      <c r="I17" s="25"/>
      <c r="J17" s="25"/>
      <c r="K17" s="31" t="s">
        <v>150</v>
      </c>
      <c r="L17" s="25"/>
      <c r="M17" s="25"/>
      <c r="N17" s="25"/>
      <c r="O17" s="25"/>
      <c r="P17" s="31"/>
    </row>
  </sheetData>
  <sheetProtection/>
  <mergeCells count="18">
    <mergeCell ref="A14:L14"/>
    <mergeCell ref="A15:L15"/>
    <mergeCell ref="H9:H10"/>
    <mergeCell ref="I9:I10"/>
    <mergeCell ref="J9:J10"/>
    <mergeCell ref="K9:K10"/>
    <mergeCell ref="L9:L10"/>
    <mergeCell ref="E9:G9"/>
    <mergeCell ref="M9:P9"/>
    <mergeCell ref="A1:P1"/>
    <mergeCell ref="A2:P2"/>
    <mergeCell ref="A3:P3"/>
    <mergeCell ref="A4:P4"/>
    <mergeCell ref="A8:P8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0.57421875" style="0" customWidth="1"/>
    <col min="2" max="2" width="18.28125" style="0" customWidth="1"/>
    <col min="3" max="3" width="16.140625" style="0" customWidth="1"/>
    <col min="4" max="4" width="25.140625" style="0" customWidth="1"/>
    <col min="5" max="5" width="24.421875" style="0" customWidth="1"/>
    <col min="6" max="6" width="62.00390625" style="0" customWidth="1"/>
  </cols>
  <sheetData>
    <row r="1" spans="1:6" ht="18.75">
      <c r="A1" s="265" t="s">
        <v>151</v>
      </c>
      <c r="B1" s="265"/>
      <c r="C1" s="265"/>
      <c r="D1" s="265"/>
      <c r="E1" s="265"/>
      <c r="F1" s="265"/>
    </row>
    <row r="2" spans="1:6" ht="18.75">
      <c r="A2" s="265" t="s">
        <v>152</v>
      </c>
      <c r="B2" s="265"/>
      <c r="C2" s="265"/>
      <c r="D2" s="265"/>
      <c r="E2" s="265"/>
      <c r="F2" s="265"/>
    </row>
    <row r="3" spans="1:6" ht="15.75">
      <c r="A3" s="267" t="s">
        <v>125</v>
      </c>
      <c r="B3" s="266"/>
      <c r="C3" s="266"/>
      <c r="D3" s="266"/>
      <c r="E3" s="266"/>
      <c r="F3" s="25"/>
    </row>
    <row r="4" spans="1:6" ht="18">
      <c r="A4" s="268" t="s">
        <v>153</v>
      </c>
      <c r="B4" s="268"/>
      <c r="C4" s="268"/>
      <c r="D4" s="268"/>
      <c r="E4" s="268"/>
      <c r="F4" s="268"/>
    </row>
    <row r="5" spans="1:6" ht="18">
      <c r="A5" s="268" t="s">
        <v>154</v>
      </c>
      <c r="B5" s="268"/>
      <c r="C5" s="268"/>
      <c r="D5" s="268"/>
      <c r="E5" s="268"/>
      <c r="F5" s="268"/>
    </row>
    <row r="6" spans="1:6" ht="12.75">
      <c r="A6" s="25"/>
      <c r="B6" s="25"/>
      <c r="C6" s="25"/>
      <c r="D6" s="25"/>
      <c r="E6" s="25"/>
      <c r="F6" s="25"/>
    </row>
    <row r="7" spans="1:6" ht="12.75">
      <c r="A7" s="277" t="s">
        <v>155</v>
      </c>
      <c r="B7" s="264" t="s">
        <v>156</v>
      </c>
      <c r="C7" s="274" t="s">
        <v>104</v>
      </c>
      <c r="D7" s="264" t="s">
        <v>107</v>
      </c>
      <c r="E7" s="274" t="s">
        <v>109</v>
      </c>
      <c r="F7" s="274" t="s">
        <v>157</v>
      </c>
    </row>
    <row r="8" spans="1:6" ht="12.75">
      <c r="A8" s="278"/>
      <c r="B8" s="280"/>
      <c r="C8" s="273"/>
      <c r="D8" s="280"/>
      <c r="E8" s="273"/>
      <c r="F8" s="273"/>
    </row>
    <row r="9" spans="1:6" ht="12.75">
      <c r="A9" s="278"/>
      <c r="B9" s="280"/>
      <c r="C9" s="273"/>
      <c r="D9" s="280"/>
      <c r="E9" s="273"/>
      <c r="F9" s="273"/>
    </row>
    <row r="10" spans="1:6" ht="64.5" customHeight="1">
      <c r="A10" s="272"/>
      <c r="B10" s="280"/>
      <c r="C10" s="273"/>
      <c r="D10" s="280"/>
      <c r="E10" s="273"/>
      <c r="F10" s="273"/>
    </row>
    <row r="11" spans="1:6" ht="38.25">
      <c r="A11" s="22" t="s">
        <v>118</v>
      </c>
      <c r="B11" s="34" t="s">
        <v>158</v>
      </c>
      <c r="C11" s="34" t="s">
        <v>158</v>
      </c>
      <c r="D11" s="34" t="s">
        <v>158</v>
      </c>
      <c r="E11" s="23" t="s">
        <v>119</v>
      </c>
      <c r="F11" s="23" t="s">
        <v>23</v>
      </c>
    </row>
    <row r="12" spans="1:6" ht="12.75">
      <c r="A12" s="25"/>
      <c r="B12" s="25"/>
      <c r="C12" s="25"/>
      <c r="D12" s="25"/>
      <c r="E12" s="25"/>
      <c r="F12" s="25"/>
    </row>
    <row r="13" spans="1:6" ht="12.75">
      <c r="A13" s="35"/>
      <c r="B13" s="24"/>
      <c r="C13" s="24"/>
      <c r="D13" s="25"/>
      <c r="E13" s="25"/>
      <c r="F13" s="25"/>
    </row>
    <row r="14" spans="1:6" ht="12.75">
      <c r="A14" s="25"/>
      <c r="B14" s="25"/>
      <c r="C14" s="25"/>
      <c r="D14" s="31" t="s">
        <v>149</v>
      </c>
      <c r="E14" s="25"/>
      <c r="F14" s="25"/>
    </row>
    <row r="15" spans="1:6" ht="12.75">
      <c r="A15" s="25"/>
      <c r="B15" s="25"/>
      <c r="C15" s="25"/>
      <c r="D15" s="31" t="s">
        <v>150</v>
      </c>
      <c r="E15" s="25"/>
      <c r="F15" s="25"/>
    </row>
  </sheetData>
  <sheetProtection/>
  <mergeCells count="11">
    <mergeCell ref="D7:D10"/>
    <mergeCell ref="E7:E10"/>
    <mergeCell ref="F7:F10"/>
    <mergeCell ref="A1:F1"/>
    <mergeCell ref="A2:F2"/>
    <mergeCell ref="A3:E3"/>
    <mergeCell ref="A4:F4"/>
    <mergeCell ref="A5:F5"/>
    <mergeCell ref="A7:A10"/>
    <mergeCell ref="B7:B10"/>
    <mergeCell ref="C7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1.8515625" style="0" customWidth="1"/>
    <col min="2" max="2" width="13.00390625" style="0" customWidth="1"/>
    <col min="3" max="3" width="15.28125" style="0" customWidth="1"/>
    <col min="4" max="4" width="12.28125" style="0" customWidth="1"/>
    <col min="5" max="5" width="15.8515625" style="0" customWidth="1"/>
    <col min="6" max="6" width="15.00390625" style="0" customWidth="1"/>
    <col min="7" max="7" width="12.421875" style="0" customWidth="1"/>
    <col min="8" max="9" width="11.57421875" style="0" customWidth="1"/>
    <col min="10" max="10" width="17.28125" style="0" customWidth="1"/>
    <col min="11" max="11" width="14.28125" style="0" customWidth="1"/>
    <col min="12" max="12" width="16.421875" style="0" customWidth="1"/>
    <col min="13" max="13" width="17.421875" style="0" customWidth="1"/>
    <col min="14" max="14" width="15.8515625" style="0" customWidth="1"/>
    <col min="16" max="16" width="16.28125" style="0" customWidth="1"/>
  </cols>
  <sheetData>
    <row r="1" spans="1:18" ht="18.75">
      <c r="A1" s="265" t="s">
        <v>159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ht="18.75">
      <c r="A2" s="265" t="s">
        <v>124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5.75">
      <c r="A3" s="267" t="s">
        <v>125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ht="18">
      <c r="A4" s="268" t="s">
        <v>160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5.75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>
      <c r="A8" s="264" t="s">
        <v>161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</row>
    <row r="9" spans="1:18" ht="12.75">
      <c r="A9" s="274" t="s">
        <v>162</v>
      </c>
      <c r="B9" s="274" t="s">
        <v>163</v>
      </c>
      <c r="C9" s="277" t="s">
        <v>164</v>
      </c>
      <c r="D9" s="274" t="s">
        <v>165</v>
      </c>
      <c r="E9" s="277" t="s">
        <v>166</v>
      </c>
      <c r="F9" s="274" t="s">
        <v>167</v>
      </c>
      <c r="G9" s="274" t="s">
        <v>168</v>
      </c>
      <c r="H9" s="274" t="s">
        <v>169</v>
      </c>
      <c r="I9" s="274" t="s">
        <v>170</v>
      </c>
      <c r="J9" s="274" t="s">
        <v>171</v>
      </c>
      <c r="K9" s="274" t="s">
        <v>172</v>
      </c>
      <c r="L9" s="274" t="s">
        <v>173</v>
      </c>
      <c r="M9" s="281" t="s">
        <v>174</v>
      </c>
      <c r="N9" s="274" t="s">
        <v>175</v>
      </c>
      <c r="O9" s="274" t="s">
        <v>176</v>
      </c>
      <c r="P9" s="277" t="s">
        <v>177</v>
      </c>
      <c r="Q9" s="277" t="s">
        <v>178</v>
      </c>
      <c r="R9" s="274" t="s">
        <v>179</v>
      </c>
    </row>
    <row r="10" spans="1:18" ht="117" customHeight="1">
      <c r="A10" s="273"/>
      <c r="B10" s="273"/>
      <c r="C10" s="272"/>
      <c r="D10" s="274"/>
      <c r="E10" s="272"/>
      <c r="F10" s="274"/>
      <c r="G10" s="274"/>
      <c r="H10" s="274"/>
      <c r="I10" s="274"/>
      <c r="J10" s="274"/>
      <c r="K10" s="274"/>
      <c r="L10" s="274"/>
      <c r="M10" s="282"/>
      <c r="N10" s="274"/>
      <c r="O10" s="274"/>
      <c r="P10" s="272"/>
      <c r="Q10" s="272"/>
      <c r="R10" s="274"/>
    </row>
    <row r="11" spans="1:18" ht="12.75">
      <c r="A11" s="23" t="s">
        <v>21</v>
      </c>
      <c r="B11" s="23" t="s">
        <v>23</v>
      </c>
      <c r="C11" s="23" t="s">
        <v>180</v>
      </c>
      <c r="D11" s="23" t="s">
        <v>181</v>
      </c>
      <c r="E11" s="23" t="s">
        <v>182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183</v>
      </c>
      <c r="K11" s="23" t="s">
        <v>184</v>
      </c>
      <c r="L11" s="23" t="s">
        <v>22</v>
      </c>
      <c r="M11" s="23" t="s">
        <v>185</v>
      </c>
      <c r="N11" s="23" t="s">
        <v>22</v>
      </c>
      <c r="O11" s="23" t="s">
        <v>186</v>
      </c>
      <c r="P11" s="23" t="s">
        <v>22</v>
      </c>
      <c r="Q11" s="23" t="s">
        <v>22</v>
      </c>
      <c r="R11" s="23" t="s">
        <v>22</v>
      </c>
    </row>
  </sheetData>
  <sheetProtection/>
  <mergeCells count="24">
    <mergeCell ref="A1:R1"/>
    <mergeCell ref="A2:R2"/>
    <mergeCell ref="A3:R3"/>
    <mergeCell ref="A4:R4"/>
    <mergeCell ref="A5:R5"/>
    <mergeCell ref="A8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Az.Osp.S.Gerardo Monza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meroni-37835</dc:creator>
  <cp:keywords/>
  <dc:description/>
  <cp:lastModifiedBy>borreca-100221</cp:lastModifiedBy>
  <cp:lastPrinted>2021-01-11T15:12:50Z</cp:lastPrinted>
  <dcterms:created xsi:type="dcterms:W3CDTF">2008-10-14T07:37:22Z</dcterms:created>
  <dcterms:modified xsi:type="dcterms:W3CDTF">2021-06-30T12:28:58Z</dcterms:modified>
  <cp:category/>
  <cp:version/>
  <cp:contentType/>
  <cp:contentStatus/>
</cp:coreProperties>
</file>