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CADENZE REGIONE\PUBBLICAZIONE SU SITO AZIENDALE\BILANCI\PREVENTIVO_2019\"/>
    </mc:Choice>
  </mc:AlternateContent>
  <bookViews>
    <workbookView xWindow="0" yWindow="0" windowWidth="24000" windowHeight="9735"/>
  </bookViews>
  <sheets>
    <sheet name="CE" sheetId="1" r:id="rId1"/>
    <sheet name="SKASST_TOT" sheetId="2" r:id="rId2"/>
  </sheets>
  <externalReferences>
    <externalReference r:id="rId3"/>
  </externalReferences>
  <definedNames>
    <definedName name="_xlnm.Print_Area" localSheetId="0">CE!$A$1:$S$117</definedName>
    <definedName name="_xlnm.Print_Area" localSheetId="1">SKASST_TOT!$A$1:$F$42</definedName>
    <definedName name="VERSIONI">[1]VERSIONI!$A$2:$A$10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2" l="1"/>
  <c r="M37" i="2"/>
  <c r="L37" i="2"/>
  <c r="K37" i="2"/>
  <c r="H37" i="2"/>
  <c r="N34" i="2"/>
  <c r="M34" i="2"/>
  <c r="L34" i="2"/>
  <c r="K34" i="2"/>
  <c r="H34" i="2"/>
  <c r="N33" i="2"/>
  <c r="M33" i="2"/>
  <c r="L33" i="2"/>
  <c r="K33" i="2"/>
  <c r="H33" i="2"/>
  <c r="N32" i="2"/>
  <c r="M32" i="2"/>
  <c r="L32" i="2"/>
  <c r="K32" i="2"/>
  <c r="H32" i="2"/>
  <c r="N31" i="2"/>
  <c r="M31" i="2"/>
  <c r="L31" i="2"/>
  <c r="K31" i="2"/>
  <c r="H31" i="2"/>
  <c r="N30" i="2"/>
  <c r="M30" i="2"/>
  <c r="L30" i="2"/>
  <c r="K30" i="2"/>
  <c r="H30" i="2"/>
  <c r="N29" i="2"/>
  <c r="M29" i="2"/>
  <c r="L29" i="2"/>
  <c r="K29" i="2"/>
  <c r="H29" i="2"/>
  <c r="N28" i="2"/>
  <c r="M28" i="2"/>
  <c r="L28" i="2"/>
  <c r="K28" i="2"/>
  <c r="H28" i="2"/>
  <c r="N27" i="2"/>
  <c r="M27" i="2"/>
  <c r="L27" i="2"/>
  <c r="K27" i="2"/>
  <c r="H27" i="2"/>
  <c r="N26" i="2"/>
  <c r="N35" i="2" s="1"/>
  <c r="M26" i="2"/>
  <c r="M35" i="2" s="1"/>
  <c r="L26" i="2"/>
  <c r="L35" i="2" s="1"/>
  <c r="K26" i="2"/>
  <c r="K35" i="2" s="1"/>
  <c r="H26" i="2"/>
  <c r="H35" i="2" s="1"/>
  <c r="N22" i="2"/>
  <c r="M22" i="2"/>
  <c r="L22" i="2"/>
  <c r="K22" i="2"/>
  <c r="H22" i="2"/>
  <c r="N21" i="2"/>
  <c r="M21" i="2"/>
  <c r="L21" i="2"/>
  <c r="K21" i="2"/>
  <c r="H21" i="2"/>
  <c r="N20" i="2"/>
  <c r="M20" i="2"/>
  <c r="L20" i="2"/>
  <c r="K20" i="2"/>
  <c r="H20" i="2"/>
  <c r="N19" i="2"/>
  <c r="M19" i="2"/>
  <c r="L19" i="2"/>
  <c r="K19" i="2"/>
  <c r="H19" i="2"/>
  <c r="N18" i="2"/>
  <c r="M18" i="2"/>
  <c r="L18" i="2"/>
  <c r="K18" i="2"/>
  <c r="H18" i="2"/>
  <c r="N17" i="2"/>
  <c r="M17" i="2"/>
  <c r="L17" i="2"/>
  <c r="K17" i="2"/>
  <c r="H17" i="2"/>
  <c r="N16" i="2"/>
  <c r="M16" i="2"/>
  <c r="L16" i="2"/>
  <c r="K16" i="2"/>
  <c r="H16" i="2"/>
  <c r="N15" i="2"/>
  <c r="M15" i="2"/>
  <c r="L15" i="2"/>
  <c r="K15" i="2"/>
  <c r="H15" i="2"/>
  <c r="N14" i="2"/>
  <c r="M14" i="2"/>
  <c r="L14" i="2"/>
  <c r="K14" i="2"/>
  <c r="H14" i="2"/>
  <c r="N13" i="2"/>
  <c r="M13" i="2"/>
  <c r="L13" i="2"/>
  <c r="K13" i="2"/>
  <c r="H13" i="2"/>
  <c r="N12" i="2"/>
  <c r="M12" i="2"/>
  <c r="L12" i="2"/>
  <c r="K12" i="2"/>
  <c r="H12" i="2"/>
  <c r="N11" i="2"/>
  <c r="M11" i="2"/>
  <c r="L11" i="2"/>
  <c r="K11" i="2"/>
  <c r="H11" i="2"/>
  <c r="N10" i="2"/>
  <c r="M10" i="2"/>
  <c r="L10" i="2"/>
  <c r="K10" i="2"/>
  <c r="H10" i="2"/>
  <c r="N9" i="2"/>
  <c r="N23" i="2" s="1"/>
  <c r="N39" i="2" s="1"/>
  <c r="M9" i="2"/>
  <c r="M23" i="2" s="1"/>
  <c r="M39" i="2" s="1"/>
  <c r="L9" i="2"/>
  <c r="L23" i="2" s="1"/>
  <c r="L39" i="2" s="1"/>
  <c r="K9" i="2"/>
  <c r="K23" i="2" s="1"/>
  <c r="K39" i="2" s="1"/>
  <c r="H9" i="2"/>
  <c r="H23" i="2" s="1"/>
  <c r="H39" i="2" s="1"/>
  <c r="H5" i="2"/>
  <c r="G5" i="2"/>
  <c r="E5" i="2"/>
  <c r="D5" i="2"/>
  <c r="C5" i="2"/>
  <c r="I4" i="2"/>
  <c r="H4" i="2"/>
  <c r="G4" i="2"/>
  <c r="D4" i="2"/>
  <c r="C4" i="2"/>
  <c r="C2" i="2"/>
  <c r="B2" i="2"/>
  <c r="N109" i="1"/>
  <c r="M109" i="1"/>
  <c r="L109" i="1"/>
  <c r="K109" i="1"/>
  <c r="J109" i="1"/>
  <c r="I109" i="1" s="1"/>
  <c r="Q109" i="1" s="1"/>
  <c r="H109" i="1"/>
  <c r="G109" i="1"/>
  <c r="F109" i="1"/>
  <c r="E109" i="1"/>
  <c r="D109" i="1"/>
  <c r="N108" i="1"/>
  <c r="M108" i="1"/>
  <c r="L108" i="1"/>
  <c r="K108" i="1"/>
  <c r="J108" i="1"/>
  <c r="H108" i="1"/>
  <c r="G108" i="1"/>
  <c r="F108" i="1"/>
  <c r="E108" i="1"/>
  <c r="D108" i="1"/>
  <c r="C108" i="1" s="1"/>
  <c r="P108" i="1" s="1"/>
  <c r="N107" i="1"/>
  <c r="M107" i="1"/>
  <c r="L107" i="1"/>
  <c r="K107" i="1"/>
  <c r="J107" i="1"/>
  <c r="H107" i="1"/>
  <c r="G107" i="1"/>
  <c r="F107" i="1"/>
  <c r="E107" i="1"/>
  <c r="D107" i="1"/>
  <c r="C107" i="1" s="1"/>
  <c r="P107" i="1" s="1"/>
  <c r="N106" i="1"/>
  <c r="M106" i="1"/>
  <c r="L106" i="1"/>
  <c r="K106" i="1"/>
  <c r="J106" i="1"/>
  <c r="H106" i="1"/>
  <c r="G106" i="1"/>
  <c r="F106" i="1"/>
  <c r="E106" i="1"/>
  <c r="D106" i="1"/>
  <c r="C106" i="1" s="1"/>
  <c r="P106" i="1" s="1"/>
  <c r="N105" i="1"/>
  <c r="M105" i="1"/>
  <c r="L105" i="1"/>
  <c r="K105" i="1"/>
  <c r="J105" i="1"/>
  <c r="H105" i="1"/>
  <c r="G105" i="1"/>
  <c r="F105" i="1"/>
  <c r="E105" i="1"/>
  <c r="D105" i="1"/>
  <c r="C105" i="1" s="1"/>
  <c r="P105" i="1" s="1"/>
  <c r="N104" i="1"/>
  <c r="M104" i="1"/>
  <c r="L104" i="1"/>
  <c r="K104" i="1"/>
  <c r="J104" i="1"/>
  <c r="H104" i="1"/>
  <c r="G104" i="1"/>
  <c r="F104" i="1"/>
  <c r="E104" i="1"/>
  <c r="D104" i="1"/>
  <c r="C104" i="1" s="1"/>
  <c r="N103" i="1"/>
  <c r="N110" i="1" s="1"/>
  <c r="M103" i="1"/>
  <c r="M110" i="1" s="1"/>
  <c r="L103" i="1"/>
  <c r="L110" i="1" s="1"/>
  <c r="K103" i="1"/>
  <c r="K110" i="1" s="1"/>
  <c r="J103" i="1"/>
  <c r="J110" i="1" s="1"/>
  <c r="H103" i="1"/>
  <c r="H110" i="1" s="1"/>
  <c r="G103" i="1"/>
  <c r="G110" i="1" s="1"/>
  <c r="F103" i="1"/>
  <c r="F110" i="1" s="1"/>
  <c r="E103" i="1"/>
  <c r="E110" i="1" s="1"/>
  <c r="D103" i="1"/>
  <c r="D110" i="1" s="1"/>
  <c r="S102" i="1"/>
  <c r="Q102" i="1"/>
  <c r="R102" i="1" s="1"/>
  <c r="P102" i="1"/>
  <c r="N99" i="1"/>
  <c r="M99" i="1"/>
  <c r="L99" i="1"/>
  <c r="K99" i="1"/>
  <c r="J99" i="1"/>
  <c r="I99" i="1" s="1"/>
  <c r="Q99" i="1" s="1"/>
  <c r="H99" i="1"/>
  <c r="G99" i="1"/>
  <c r="F99" i="1"/>
  <c r="E99" i="1"/>
  <c r="D99" i="1"/>
  <c r="N98" i="1"/>
  <c r="M98" i="1"/>
  <c r="L98" i="1"/>
  <c r="K98" i="1"/>
  <c r="J98" i="1"/>
  <c r="I98" i="1" s="1"/>
  <c r="H98" i="1"/>
  <c r="G98" i="1"/>
  <c r="F98" i="1"/>
  <c r="E98" i="1"/>
  <c r="D98" i="1"/>
  <c r="N97" i="1"/>
  <c r="M97" i="1"/>
  <c r="L97" i="1"/>
  <c r="K97" i="1"/>
  <c r="J97" i="1"/>
  <c r="H97" i="1"/>
  <c r="G97" i="1"/>
  <c r="F97" i="1"/>
  <c r="E97" i="1"/>
  <c r="D97" i="1"/>
  <c r="N96" i="1"/>
  <c r="M96" i="1"/>
  <c r="L96" i="1"/>
  <c r="K96" i="1"/>
  <c r="J96" i="1"/>
  <c r="H96" i="1"/>
  <c r="G96" i="1"/>
  <c r="F96" i="1"/>
  <c r="E96" i="1"/>
  <c r="D96" i="1"/>
  <c r="C96" i="1" s="1"/>
  <c r="P96" i="1" s="1"/>
  <c r="N95" i="1"/>
  <c r="N94" i="1" s="1"/>
  <c r="N100" i="1" s="1"/>
  <c r="M95" i="1"/>
  <c r="L95" i="1"/>
  <c r="K95" i="1"/>
  <c r="J95" i="1"/>
  <c r="I95" i="1" s="1"/>
  <c r="H95" i="1"/>
  <c r="G95" i="1"/>
  <c r="G94" i="1" s="1"/>
  <c r="G100" i="1" s="1"/>
  <c r="F95" i="1"/>
  <c r="E95" i="1"/>
  <c r="E94" i="1" s="1"/>
  <c r="E100" i="1" s="1"/>
  <c r="D95" i="1"/>
  <c r="M94" i="1"/>
  <c r="M100" i="1" s="1"/>
  <c r="L94" i="1"/>
  <c r="L100" i="1" s="1"/>
  <c r="K94" i="1"/>
  <c r="K100" i="1" s="1"/>
  <c r="H94" i="1"/>
  <c r="H100" i="1" s="1"/>
  <c r="F94" i="1"/>
  <c r="F100" i="1" s="1"/>
  <c r="D94" i="1"/>
  <c r="D100" i="1" s="1"/>
  <c r="Q93" i="1"/>
  <c r="P93" i="1"/>
  <c r="R93" i="1" s="1"/>
  <c r="N91" i="1"/>
  <c r="M91" i="1"/>
  <c r="L91" i="1"/>
  <c r="K91" i="1"/>
  <c r="J91" i="1"/>
  <c r="I91" i="1"/>
  <c r="Q91" i="1" s="1"/>
  <c r="H91" i="1"/>
  <c r="G91" i="1"/>
  <c r="F91" i="1"/>
  <c r="E91" i="1"/>
  <c r="D91" i="1"/>
  <c r="N90" i="1"/>
  <c r="N92" i="1" s="1"/>
  <c r="M90" i="1"/>
  <c r="L90" i="1"/>
  <c r="L92" i="1" s="1"/>
  <c r="K90" i="1"/>
  <c r="J90" i="1"/>
  <c r="I90" i="1" s="1"/>
  <c r="H90" i="1"/>
  <c r="H92" i="1" s="1"/>
  <c r="G90" i="1"/>
  <c r="G92" i="1" s="1"/>
  <c r="F90" i="1"/>
  <c r="F92" i="1" s="1"/>
  <c r="E90" i="1"/>
  <c r="E92" i="1" s="1"/>
  <c r="D90" i="1"/>
  <c r="S89" i="1"/>
  <c r="Q89" i="1"/>
  <c r="R89" i="1" s="1"/>
  <c r="P89" i="1"/>
  <c r="N87" i="1"/>
  <c r="M87" i="1"/>
  <c r="L87" i="1"/>
  <c r="K87" i="1"/>
  <c r="J87" i="1"/>
  <c r="H87" i="1"/>
  <c r="G87" i="1"/>
  <c r="F87" i="1"/>
  <c r="E87" i="1"/>
  <c r="D87" i="1"/>
  <c r="C87" i="1" s="1"/>
  <c r="P87" i="1" s="1"/>
  <c r="S87" i="1" s="1"/>
  <c r="N86" i="1"/>
  <c r="N88" i="1" s="1"/>
  <c r="M86" i="1"/>
  <c r="M88" i="1" s="1"/>
  <c r="L86" i="1"/>
  <c r="L88" i="1" s="1"/>
  <c r="K86" i="1"/>
  <c r="K88" i="1" s="1"/>
  <c r="J86" i="1"/>
  <c r="H86" i="1"/>
  <c r="H88" i="1" s="1"/>
  <c r="G86" i="1"/>
  <c r="G88" i="1" s="1"/>
  <c r="F86" i="1"/>
  <c r="F88" i="1" s="1"/>
  <c r="E86" i="1"/>
  <c r="E88" i="1" s="1"/>
  <c r="D86" i="1"/>
  <c r="S85" i="1"/>
  <c r="Q85" i="1"/>
  <c r="R85" i="1" s="1"/>
  <c r="P85" i="1"/>
  <c r="N82" i="1"/>
  <c r="M82" i="1"/>
  <c r="L82" i="1"/>
  <c r="K82" i="1"/>
  <c r="J82" i="1"/>
  <c r="I82" i="1" s="1"/>
  <c r="Q82" i="1" s="1"/>
  <c r="H82" i="1"/>
  <c r="G82" i="1"/>
  <c r="F82" i="1"/>
  <c r="E82" i="1"/>
  <c r="D82" i="1"/>
  <c r="N81" i="1"/>
  <c r="M81" i="1"/>
  <c r="L81" i="1"/>
  <c r="K81" i="1"/>
  <c r="J81" i="1"/>
  <c r="I81" i="1" s="1"/>
  <c r="Q81" i="1" s="1"/>
  <c r="H81" i="1"/>
  <c r="G81" i="1"/>
  <c r="F81" i="1"/>
  <c r="E81" i="1"/>
  <c r="D81" i="1"/>
  <c r="C81" i="1" s="1"/>
  <c r="P81" i="1" s="1"/>
  <c r="N80" i="1"/>
  <c r="M80" i="1"/>
  <c r="L80" i="1"/>
  <c r="K80" i="1"/>
  <c r="J80" i="1"/>
  <c r="H80" i="1"/>
  <c r="G80" i="1"/>
  <c r="F80" i="1"/>
  <c r="E80" i="1"/>
  <c r="D80" i="1"/>
  <c r="C80" i="1" s="1"/>
  <c r="P80" i="1" s="1"/>
  <c r="N79" i="1"/>
  <c r="M79" i="1"/>
  <c r="L79" i="1"/>
  <c r="K79" i="1"/>
  <c r="J79" i="1"/>
  <c r="H79" i="1"/>
  <c r="G79" i="1"/>
  <c r="F79" i="1"/>
  <c r="E79" i="1"/>
  <c r="D79" i="1"/>
  <c r="C79" i="1" s="1"/>
  <c r="N78" i="1"/>
  <c r="M78" i="1"/>
  <c r="L78" i="1"/>
  <c r="K78" i="1"/>
  <c r="J78" i="1"/>
  <c r="H78" i="1"/>
  <c r="G78" i="1"/>
  <c r="F78" i="1"/>
  <c r="E78" i="1"/>
  <c r="D78" i="1"/>
  <c r="N77" i="1"/>
  <c r="M77" i="1"/>
  <c r="L77" i="1"/>
  <c r="K77" i="1"/>
  <c r="J77" i="1"/>
  <c r="I77" i="1" s="1"/>
  <c r="Q77" i="1" s="1"/>
  <c r="H77" i="1"/>
  <c r="G77" i="1"/>
  <c r="G75" i="1" s="1"/>
  <c r="F77" i="1"/>
  <c r="E77" i="1"/>
  <c r="E75" i="1" s="1"/>
  <c r="D77" i="1"/>
  <c r="N76" i="1"/>
  <c r="N75" i="1" s="1"/>
  <c r="M76" i="1"/>
  <c r="M75" i="1" s="1"/>
  <c r="L76" i="1"/>
  <c r="L75" i="1" s="1"/>
  <c r="K76" i="1"/>
  <c r="J76" i="1"/>
  <c r="H76" i="1"/>
  <c r="G76" i="1"/>
  <c r="F76" i="1"/>
  <c r="E76" i="1"/>
  <c r="D76" i="1"/>
  <c r="C76" i="1" s="1"/>
  <c r="P76" i="1" s="1"/>
  <c r="S76" i="1" s="1"/>
  <c r="K75" i="1"/>
  <c r="H75" i="1"/>
  <c r="F75" i="1"/>
  <c r="D75" i="1"/>
  <c r="N74" i="1"/>
  <c r="M74" i="1"/>
  <c r="L74" i="1"/>
  <c r="K74" i="1"/>
  <c r="J74" i="1"/>
  <c r="I74" i="1" s="1"/>
  <c r="H74" i="1"/>
  <c r="G74" i="1"/>
  <c r="F74" i="1"/>
  <c r="E74" i="1"/>
  <c r="D74" i="1"/>
  <c r="C74" i="1" s="1"/>
  <c r="N73" i="1"/>
  <c r="M73" i="1"/>
  <c r="L73" i="1"/>
  <c r="K73" i="1"/>
  <c r="J73" i="1"/>
  <c r="H73" i="1"/>
  <c r="G73" i="1"/>
  <c r="F73" i="1"/>
  <c r="E73" i="1"/>
  <c r="D73" i="1"/>
  <c r="N72" i="1"/>
  <c r="M72" i="1"/>
  <c r="L72" i="1"/>
  <c r="K72" i="1"/>
  <c r="J72" i="1"/>
  <c r="I72" i="1" s="1"/>
  <c r="Q72" i="1" s="1"/>
  <c r="H72" i="1"/>
  <c r="G72" i="1"/>
  <c r="F72" i="1"/>
  <c r="E72" i="1"/>
  <c r="D72" i="1"/>
  <c r="C72" i="1" s="1"/>
  <c r="P72" i="1" s="1"/>
  <c r="N71" i="1"/>
  <c r="M71" i="1"/>
  <c r="L71" i="1"/>
  <c r="K71" i="1"/>
  <c r="J71" i="1"/>
  <c r="I71" i="1" s="1"/>
  <c r="H71" i="1"/>
  <c r="G71" i="1"/>
  <c r="F71" i="1"/>
  <c r="E71" i="1"/>
  <c r="D71" i="1"/>
  <c r="C71" i="1" s="1"/>
  <c r="N70" i="1"/>
  <c r="M70" i="1"/>
  <c r="L70" i="1"/>
  <c r="K70" i="1"/>
  <c r="J70" i="1"/>
  <c r="I70" i="1"/>
  <c r="Q70" i="1" s="1"/>
  <c r="H70" i="1"/>
  <c r="G70" i="1"/>
  <c r="F70" i="1"/>
  <c r="E70" i="1"/>
  <c r="D70" i="1"/>
  <c r="C70" i="1"/>
  <c r="P70" i="1" s="1"/>
  <c r="N69" i="1"/>
  <c r="M69" i="1"/>
  <c r="L69" i="1"/>
  <c r="K69" i="1"/>
  <c r="J69" i="1"/>
  <c r="H69" i="1"/>
  <c r="G69" i="1"/>
  <c r="F69" i="1"/>
  <c r="E69" i="1"/>
  <c r="D69" i="1"/>
  <c r="N68" i="1"/>
  <c r="M68" i="1"/>
  <c r="L68" i="1"/>
  <c r="K68" i="1"/>
  <c r="J68" i="1"/>
  <c r="I68" i="1"/>
  <c r="Q68" i="1" s="1"/>
  <c r="H68" i="1"/>
  <c r="G68" i="1"/>
  <c r="F68" i="1"/>
  <c r="E68" i="1"/>
  <c r="D68" i="1"/>
  <c r="C68" i="1"/>
  <c r="P68" i="1" s="1"/>
  <c r="N67" i="1"/>
  <c r="M67" i="1"/>
  <c r="L67" i="1"/>
  <c r="K67" i="1"/>
  <c r="J67" i="1"/>
  <c r="I67" i="1"/>
  <c r="Q67" i="1" s="1"/>
  <c r="H67" i="1"/>
  <c r="G67" i="1"/>
  <c r="F67" i="1"/>
  <c r="E67" i="1"/>
  <c r="D67" i="1"/>
  <c r="C67" i="1"/>
  <c r="P67" i="1" s="1"/>
  <c r="N66" i="1"/>
  <c r="M66" i="1"/>
  <c r="L66" i="1"/>
  <c r="K66" i="1"/>
  <c r="J66" i="1"/>
  <c r="I66" i="1"/>
  <c r="Q66" i="1" s="1"/>
  <c r="H66" i="1"/>
  <c r="G66" i="1"/>
  <c r="F66" i="1"/>
  <c r="E66" i="1"/>
  <c r="D66" i="1"/>
  <c r="C66" i="1"/>
  <c r="P66" i="1" s="1"/>
  <c r="N65" i="1"/>
  <c r="M65" i="1"/>
  <c r="L65" i="1"/>
  <c r="K65" i="1"/>
  <c r="J65" i="1"/>
  <c r="I65" i="1"/>
  <c r="Q65" i="1" s="1"/>
  <c r="H65" i="1"/>
  <c r="G65" i="1"/>
  <c r="F65" i="1"/>
  <c r="E65" i="1"/>
  <c r="D65" i="1"/>
  <c r="C65" i="1"/>
  <c r="P65" i="1" s="1"/>
  <c r="N64" i="1"/>
  <c r="M64" i="1"/>
  <c r="L64" i="1"/>
  <c r="K64" i="1"/>
  <c r="J64" i="1"/>
  <c r="I64" i="1"/>
  <c r="Q64" i="1" s="1"/>
  <c r="H64" i="1"/>
  <c r="G64" i="1"/>
  <c r="F64" i="1"/>
  <c r="E64" i="1"/>
  <c r="D64" i="1"/>
  <c r="C64" i="1"/>
  <c r="P64" i="1" s="1"/>
  <c r="N63" i="1"/>
  <c r="M63" i="1"/>
  <c r="L63" i="1"/>
  <c r="K63" i="1"/>
  <c r="J63" i="1"/>
  <c r="I63" i="1"/>
  <c r="Q63" i="1" s="1"/>
  <c r="H63" i="1"/>
  <c r="G63" i="1"/>
  <c r="F63" i="1"/>
  <c r="E63" i="1"/>
  <c r="D63" i="1"/>
  <c r="C63" i="1"/>
  <c r="P63" i="1" s="1"/>
  <c r="N62" i="1"/>
  <c r="M62" i="1"/>
  <c r="L62" i="1"/>
  <c r="K62" i="1"/>
  <c r="J62" i="1"/>
  <c r="I62" i="1"/>
  <c r="Q62" i="1" s="1"/>
  <c r="H62" i="1"/>
  <c r="G62" i="1"/>
  <c r="F62" i="1"/>
  <c r="E62" i="1"/>
  <c r="D62" i="1"/>
  <c r="C62" i="1"/>
  <c r="P62" i="1" s="1"/>
  <c r="N61" i="1"/>
  <c r="M61" i="1"/>
  <c r="L61" i="1"/>
  <c r="K61" i="1"/>
  <c r="J61" i="1"/>
  <c r="I61" i="1"/>
  <c r="Q61" i="1" s="1"/>
  <c r="H61" i="1"/>
  <c r="G61" i="1"/>
  <c r="F61" i="1"/>
  <c r="E61" i="1"/>
  <c r="D61" i="1"/>
  <c r="C61" i="1"/>
  <c r="P61" i="1" s="1"/>
  <c r="N60" i="1"/>
  <c r="M60" i="1"/>
  <c r="L60" i="1"/>
  <c r="K60" i="1"/>
  <c r="J60" i="1"/>
  <c r="I60" i="1" s="1"/>
  <c r="Q60" i="1" s="1"/>
  <c r="H60" i="1"/>
  <c r="G60" i="1"/>
  <c r="F60" i="1"/>
  <c r="E60" i="1"/>
  <c r="D60" i="1"/>
  <c r="C60" i="1" s="1"/>
  <c r="P60" i="1" s="1"/>
  <c r="N59" i="1"/>
  <c r="M59" i="1"/>
  <c r="L59" i="1"/>
  <c r="K59" i="1"/>
  <c r="J59" i="1"/>
  <c r="H59" i="1"/>
  <c r="G59" i="1"/>
  <c r="F59" i="1"/>
  <c r="E59" i="1"/>
  <c r="D59" i="1"/>
  <c r="C59" i="1" s="1"/>
  <c r="P59" i="1" s="1"/>
  <c r="N58" i="1"/>
  <c r="M58" i="1"/>
  <c r="L58" i="1"/>
  <c r="K58" i="1"/>
  <c r="J58" i="1"/>
  <c r="H58" i="1"/>
  <c r="G58" i="1"/>
  <c r="F58" i="1"/>
  <c r="E58" i="1"/>
  <c r="D58" i="1"/>
  <c r="C58" i="1" s="1"/>
  <c r="P58" i="1" s="1"/>
  <c r="N57" i="1"/>
  <c r="M57" i="1"/>
  <c r="L57" i="1"/>
  <c r="K57" i="1"/>
  <c r="J57" i="1"/>
  <c r="H57" i="1"/>
  <c r="G57" i="1"/>
  <c r="F57" i="1"/>
  <c r="E57" i="1"/>
  <c r="D57" i="1"/>
  <c r="C57" i="1" s="1"/>
  <c r="N56" i="1"/>
  <c r="M56" i="1"/>
  <c r="L56" i="1"/>
  <c r="K56" i="1"/>
  <c r="J56" i="1"/>
  <c r="H56" i="1"/>
  <c r="G56" i="1"/>
  <c r="F56" i="1"/>
  <c r="E56" i="1"/>
  <c r="D56" i="1"/>
  <c r="N55" i="1"/>
  <c r="M55" i="1"/>
  <c r="L55" i="1"/>
  <c r="K55" i="1"/>
  <c r="J55" i="1"/>
  <c r="H55" i="1"/>
  <c r="G55" i="1"/>
  <c r="F55" i="1"/>
  <c r="E55" i="1"/>
  <c r="D55" i="1"/>
  <c r="C55" i="1" s="1"/>
  <c r="P55" i="1" s="1"/>
  <c r="S55" i="1" s="1"/>
  <c r="N54" i="1"/>
  <c r="M54" i="1"/>
  <c r="L54" i="1"/>
  <c r="K54" i="1"/>
  <c r="J54" i="1"/>
  <c r="H54" i="1"/>
  <c r="G54" i="1"/>
  <c r="F54" i="1"/>
  <c r="E54" i="1"/>
  <c r="D54" i="1"/>
  <c r="C54" i="1" s="1"/>
  <c r="P54" i="1" s="1"/>
  <c r="N53" i="1"/>
  <c r="M53" i="1"/>
  <c r="L53" i="1"/>
  <c r="K53" i="1"/>
  <c r="J53" i="1"/>
  <c r="H53" i="1"/>
  <c r="G53" i="1"/>
  <c r="F53" i="1"/>
  <c r="E53" i="1"/>
  <c r="D53" i="1"/>
  <c r="C53" i="1" s="1"/>
  <c r="P53" i="1" s="1"/>
  <c r="N52" i="1"/>
  <c r="M52" i="1"/>
  <c r="L52" i="1"/>
  <c r="K52" i="1"/>
  <c r="J52" i="1"/>
  <c r="H52" i="1"/>
  <c r="G52" i="1"/>
  <c r="F52" i="1"/>
  <c r="E52" i="1"/>
  <c r="D52" i="1"/>
  <c r="C52" i="1" s="1"/>
  <c r="P52" i="1" s="1"/>
  <c r="N51" i="1"/>
  <c r="M51" i="1"/>
  <c r="L51" i="1"/>
  <c r="K51" i="1"/>
  <c r="J51" i="1"/>
  <c r="H51" i="1"/>
  <c r="G51" i="1"/>
  <c r="F51" i="1"/>
  <c r="E51" i="1"/>
  <c r="D51" i="1"/>
  <c r="C51" i="1" s="1"/>
  <c r="P51" i="1" s="1"/>
  <c r="N50" i="1"/>
  <c r="M50" i="1"/>
  <c r="L50" i="1"/>
  <c r="K50" i="1"/>
  <c r="J50" i="1"/>
  <c r="H50" i="1"/>
  <c r="G50" i="1"/>
  <c r="F50" i="1"/>
  <c r="E50" i="1"/>
  <c r="D50" i="1"/>
  <c r="C50" i="1" s="1"/>
  <c r="P50" i="1" s="1"/>
  <c r="N49" i="1"/>
  <c r="M49" i="1"/>
  <c r="L49" i="1"/>
  <c r="K49" i="1"/>
  <c r="J49" i="1"/>
  <c r="H49" i="1"/>
  <c r="G49" i="1"/>
  <c r="F49" i="1"/>
  <c r="E49" i="1"/>
  <c r="D49" i="1"/>
  <c r="C49" i="1" s="1"/>
  <c r="P49" i="1" s="1"/>
  <c r="N48" i="1"/>
  <c r="M48" i="1"/>
  <c r="L48" i="1"/>
  <c r="K48" i="1"/>
  <c r="J48" i="1"/>
  <c r="H48" i="1"/>
  <c r="G48" i="1"/>
  <c r="F48" i="1"/>
  <c r="E48" i="1"/>
  <c r="D48" i="1"/>
  <c r="C48" i="1" s="1"/>
  <c r="P48" i="1" s="1"/>
  <c r="S48" i="1" s="1"/>
  <c r="N47" i="1"/>
  <c r="M47" i="1"/>
  <c r="L47" i="1"/>
  <c r="K47" i="1"/>
  <c r="J47" i="1"/>
  <c r="H47" i="1"/>
  <c r="G47" i="1"/>
  <c r="F47" i="1"/>
  <c r="E47" i="1"/>
  <c r="D47" i="1"/>
  <c r="C47" i="1" s="1"/>
  <c r="P47" i="1" s="1"/>
  <c r="S47" i="1" s="1"/>
  <c r="N46" i="1"/>
  <c r="M46" i="1"/>
  <c r="L46" i="1"/>
  <c r="K46" i="1"/>
  <c r="J46" i="1"/>
  <c r="H46" i="1"/>
  <c r="G46" i="1"/>
  <c r="F46" i="1"/>
  <c r="E46" i="1"/>
  <c r="D46" i="1"/>
  <c r="C46" i="1" s="1"/>
  <c r="P46" i="1" s="1"/>
  <c r="S46" i="1" s="1"/>
  <c r="N45" i="1"/>
  <c r="M45" i="1"/>
  <c r="L45" i="1"/>
  <c r="K45" i="1"/>
  <c r="J45" i="1"/>
  <c r="H45" i="1"/>
  <c r="G45" i="1"/>
  <c r="F45" i="1"/>
  <c r="E45" i="1"/>
  <c r="D45" i="1"/>
  <c r="C45" i="1" s="1"/>
  <c r="P45" i="1" s="1"/>
  <c r="S45" i="1" s="1"/>
  <c r="N44" i="1"/>
  <c r="M44" i="1"/>
  <c r="L44" i="1"/>
  <c r="K44" i="1"/>
  <c r="J44" i="1"/>
  <c r="H44" i="1"/>
  <c r="G44" i="1"/>
  <c r="F44" i="1"/>
  <c r="E44" i="1"/>
  <c r="D44" i="1"/>
  <c r="C44" i="1" s="1"/>
  <c r="P44" i="1" s="1"/>
  <c r="N43" i="1"/>
  <c r="M43" i="1"/>
  <c r="L43" i="1"/>
  <c r="K43" i="1"/>
  <c r="J43" i="1"/>
  <c r="H43" i="1"/>
  <c r="G43" i="1"/>
  <c r="F43" i="1"/>
  <c r="E43" i="1"/>
  <c r="D43" i="1"/>
  <c r="C43" i="1" s="1"/>
  <c r="P43" i="1" s="1"/>
  <c r="S43" i="1" s="1"/>
  <c r="N42" i="1"/>
  <c r="M42" i="1"/>
  <c r="L42" i="1"/>
  <c r="K42" i="1"/>
  <c r="J42" i="1"/>
  <c r="H42" i="1"/>
  <c r="G42" i="1"/>
  <c r="F42" i="1"/>
  <c r="E42" i="1"/>
  <c r="D42" i="1"/>
  <c r="C42" i="1" s="1"/>
  <c r="P42" i="1" s="1"/>
  <c r="S42" i="1" s="1"/>
  <c r="N41" i="1"/>
  <c r="M41" i="1"/>
  <c r="L41" i="1"/>
  <c r="K41" i="1"/>
  <c r="J41" i="1"/>
  <c r="H41" i="1"/>
  <c r="G41" i="1"/>
  <c r="F41" i="1"/>
  <c r="E41" i="1"/>
  <c r="D41" i="1"/>
  <c r="C41" i="1" s="1"/>
  <c r="P41" i="1" s="1"/>
  <c r="N40" i="1"/>
  <c r="M40" i="1"/>
  <c r="L40" i="1"/>
  <c r="K40" i="1"/>
  <c r="J40" i="1"/>
  <c r="H40" i="1"/>
  <c r="G40" i="1"/>
  <c r="F40" i="1"/>
  <c r="E40" i="1"/>
  <c r="D40" i="1"/>
  <c r="C40" i="1" s="1"/>
  <c r="P40" i="1" s="1"/>
  <c r="S40" i="1" s="1"/>
  <c r="N39" i="1"/>
  <c r="M39" i="1"/>
  <c r="M38" i="1" s="1"/>
  <c r="L39" i="1"/>
  <c r="K39" i="1"/>
  <c r="K38" i="1" s="1"/>
  <c r="J39" i="1"/>
  <c r="H39" i="1"/>
  <c r="H38" i="1" s="1"/>
  <c r="G39" i="1"/>
  <c r="F39" i="1"/>
  <c r="F38" i="1" s="1"/>
  <c r="E39" i="1"/>
  <c r="D39" i="1"/>
  <c r="C39" i="1" s="1"/>
  <c r="N38" i="1"/>
  <c r="L38" i="1"/>
  <c r="J38" i="1"/>
  <c r="G38" i="1"/>
  <c r="E38" i="1"/>
  <c r="N37" i="1"/>
  <c r="M37" i="1"/>
  <c r="L37" i="1"/>
  <c r="K37" i="1"/>
  <c r="J37" i="1"/>
  <c r="I37" i="1" s="1"/>
  <c r="Q37" i="1" s="1"/>
  <c r="H37" i="1"/>
  <c r="G37" i="1"/>
  <c r="F37" i="1"/>
  <c r="E37" i="1"/>
  <c r="D37" i="1"/>
  <c r="N36" i="1"/>
  <c r="M36" i="1"/>
  <c r="L36" i="1"/>
  <c r="K36" i="1"/>
  <c r="J36" i="1"/>
  <c r="I36" i="1" s="1"/>
  <c r="I35" i="1" s="1"/>
  <c r="Q35" i="1" s="1"/>
  <c r="H36" i="1"/>
  <c r="G36" i="1"/>
  <c r="F36" i="1"/>
  <c r="E36" i="1"/>
  <c r="D36" i="1"/>
  <c r="N35" i="1"/>
  <c r="N83" i="1" s="1"/>
  <c r="M35" i="1"/>
  <c r="L35" i="1"/>
  <c r="L83" i="1" s="1"/>
  <c r="K35" i="1"/>
  <c r="J35" i="1"/>
  <c r="H35" i="1"/>
  <c r="G35" i="1"/>
  <c r="F35" i="1"/>
  <c r="E35" i="1"/>
  <c r="D35" i="1"/>
  <c r="S34" i="1"/>
  <c r="Q34" i="1"/>
  <c r="R34" i="1" s="1"/>
  <c r="P34" i="1"/>
  <c r="N32" i="1"/>
  <c r="M32" i="1"/>
  <c r="L32" i="1"/>
  <c r="K32" i="1"/>
  <c r="J32" i="1"/>
  <c r="H32" i="1"/>
  <c r="G32" i="1"/>
  <c r="F32" i="1"/>
  <c r="E32" i="1"/>
  <c r="D32" i="1"/>
  <c r="C32" i="1" s="1"/>
  <c r="P32" i="1" s="1"/>
  <c r="N31" i="1"/>
  <c r="M31" i="1"/>
  <c r="L31" i="1"/>
  <c r="K31" i="1"/>
  <c r="J31" i="1"/>
  <c r="H31" i="1"/>
  <c r="G31" i="1"/>
  <c r="F31" i="1"/>
  <c r="E31" i="1"/>
  <c r="D31" i="1"/>
  <c r="C31" i="1" s="1"/>
  <c r="P31" i="1" s="1"/>
  <c r="S31" i="1" s="1"/>
  <c r="N30" i="1"/>
  <c r="M30" i="1"/>
  <c r="L30" i="1"/>
  <c r="K30" i="1"/>
  <c r="J30" i="1"/>
  <c r="H30" i="1"/>
  <c r="G30" i="1"/>
  <c r="F30" i="1"/>
  <c r="E30" i="1"/>
  <c r="D30" i="1"/>
  <c r="C30" i="1" s="1"/>
  <c r="P30" i="1" s="1"/>
  <c r="N29" i="1"/>
  <c r="M29" i="1"/>
  <c r="L29" i="1"/>
  <c r="K29" i="1"/>
  <c r="J29" i="1"/>
  <c r="H29" i="1"/>
  <c r="G29" i="1"/>
  <c r="F29" i="1"/>
  <c r="E29" i="1"/>
  <c r="D29" i="1"/>
  <c r="C29" i="1" s="1"/>
  <c r="P29" i="1" s="1"/>
  <c r="N28" i="1"/>
  <c r="M28" i="1"/>
  <c r="L28" i="1"/>
  <c r="K28" i="1"/>
  <c r="J28" i="1"/>
  <c r="H28" i="1"/>
  <c r="G28" i="1"/>
  <c r="F28" i="1"/>
  <c r="E28" i="1"/>
  <c r="D28" i="1"/>
  <c r="C28" i="1" s="1"/>
  <c r="P28" i="1" s="1"/>
  <c r="N27" i="1"/>
  <c r="M27" i="1"/>
  <c r="L27" i="1"/>
  <c r="K27" i="1"/>
  <c r="J27" i="1"/>
  <c r="H27" i="1"/>
  <c r="G27" i="1"/>
  <c r="F27" i="1"/>
  <c r="E27" i="1"/>
  <c r="D27" i="1"/>
  <c r="C27" i="1" s="1"/>
  <c r="P27" i="1" s="1"/>
  <c r="N26" i="1"/>
  <c r="M26" i="1"/>
  <c r="L26" i="1"/>
  <c r="K26" i="1"/>
  <c r="J26" i="1"/>
  <c r="H26" i="1"/>
  <c r="G26" i="1"/>
  <c r="F26" i="1"/>
  <c r="E26" i="1"/>
  <c r="D26" i="1"/>
  <c r="C26" i="1" s="1"/>
  <c r="P26" i="1" s="1"/>
  <c r="N25" i="1"/>
  <c r="M25" i="1"/>
  <c r="L25" i="1"/>
  <c r="K25" i="1"/>
  <c r="J25" i="1"/>
  <c r="H25" i="1"/>
  <c r="G25" i="1"/>
  <c r="F25" i="1"/>
  <c r="E25" i="1"/>
  <c r="D25" i="1"/>
  <c r="C25" i="1" s="1"/>
  <c r="N24" i="1"/>
  <c r="M24" i="1"/>
  <c r="L24" i="1"/>
  <c r="K24" i="1"/>
  <c r="J24" i="1"/>
  <c r="H24" i="1"/>
  <c r="G24" i="1"/>
  <c r="F24" i="1"/>
  <c r="E24" i="1"/>
  <c r="D24" i="1"/>
  <c r="N23" i="1"/>
  <c r="M23" i="1"/>
  <c r="L23" i="1"/>
  <c r="K23" i="1"/>
  <c r="J23" i="1"/>
  <c r="H23" i="1"/>
  <c r="G23" i="1"/>
  <c r="F23" i="1"/>
  <c r="E23" i="1"/>
  <c r="D23" i="1"/>
  <c r="C23" i="1" s="1"/>
  <c r="P23" i="1" s="1"/>
  <c r="N22" i="1"/>
  <c r="M22" i="1"/>
  <c r="L22" i="1"/>
  <c r="K22" i="1"/>
  <c r="J22" i="1"/>
  <c r="H22" i="1"/>
  <c r="G22" i="1"/>
  <c r="F22" i="1"/>
  <c r="E22" i="1"/>
  <c r="D22" i="1"/>
  <c r="C22" i="1" s="1"/>
  <c r="P22" i="1" s="1"/>
  <c r="S22" i="1" s="1"/>
  <c r="N21" i="1"/>
  <c r="M21" i="1"/>
  <c r="L21" i="1"/>
  <c r="K21" i="1"/>
  <c r="J21" i="1"/>
  <c r="H21" i="1"/>
  <c r="G21" i="1"/>
  <c r="F21" i="1"/>
  <c r="E21" i="1"/>
  <c r="D21" i="1"/>
  <c r="C21" i="1" s="1"/>
  <c r="P21" i="1" s="1"/>
  <c r="N20" i="1"/>
  <c r="M20" i="1"/>
  <c r="L20" i="1"/>
  <c r="K20" i="1"/>
  <c r="J20" i="1"/>
  <c r="H20" i="1"/>
  <c r="G20" i="1"/>
  <c r="F20" i="1"/>
  <c r="E20" i="1"/>
  <c r="D20" i="1"/>
  <c r="C20" i="1" s="1"/>
  <c r="P20" i="1" s="1"/>
  <c r="S20" i="1" s="1"/>
  <c r="N19" i="1"/>
  <c r="M19" i="1"/>
  <c r="L19" i="1"/>
  <c r="K19" i="1"/>
  <c r="J19" i="1"/>
  <c r="H19" i="1"/>
  <c r="G19" i="1"/>
  <c r="F19" i="1"/>
  <c r="E19" i="1"/>
  <c r="D19" i="1"/>
  <c r="C19" i="1" s="1"/>
  <c r="P19" i="1" s="1"/>
  <c r="S19" i="1" s="1"/>
  <c r="N18" i="1"/>
  <c r="M18" i="1"/>
  <c r="L18" i="1"/>
  <c r="K18" i="1"/>
  <c r="J18" i="1"/>
  <c r="H18" i="1"/>
  <c r="G18" i="1"/>
  <c r="F18" i="1"/>
  <c r="E18" i="1"/>
  <c r="D18" i="1"/>
  <c r="C18" i="1" s="1"/>
  <c r="P18" i="1" s="1"/>
  <c r="S18" i="1" s="1"/>
  <c r="N17" i="1"/>
  <c r="M17" i="1"/>
  <c r="L17" i="1"/>
  <c r="K17" i="1"/>
  <c r="J17" i="1"/>
  <c r="H17" i="1"/>
  <c r="G17" i="1"/>
  <c r="F17" i="1"/>
  <c r="E17" i="1"/>
  <c r="D17" i="1"/>
  <c r="C17" i="1" s="1"/>
  <c r="N16" i="1"/>
  <c r="M16" i="1"/>
  <c r="L16" i="1"/>
  <c r="K16" i="1"/>
  <c r="J16" i="1"/>
  <c r="H16" i="1"/>
  <c r="G16" i="1"/>
  <c r="F16" i="1"/>
  <c r="E16" i="1"/>
  <c r="D16" i="1"/>
  <c r="N15" i="1"/>
  <c r="M15" i="1"/>
  <c r="L15" i="1"/>
  <c r="K15" i="1"/>
  <c r="J15" i="1"/>
  <c r="H15" i="1"/>
  <c r="G15" i="1"/>
  <c r="F15" i="1"/>
  <c r="E15" i="1"/>
  <c r="D15" i="1"/>
  <c r="C15" i="1" s="1"/>
  <c r="P15" i="1" s="1"/>
  <c r="N14" i="1"/>
  <c r="M14" i="1"/>
  <c r="L14" i="1"/>
  <c r="K14" i="1"/>
  <c r="J14" i="1"/>
  <c r="H14" i="1"/>
  <c r="G14" i="1"/>
  <c r="F14" i="1"/>
  <c r="E14" i="1"/>
  <c r="D14" i="1"/>
  <c r="C14" i="1" s="1"/>
  <c r="P14" i="1" s="1"/>
  <c r="N13" i="1"/>
  <c r="M13" i="1"/>
  <c r="L13" i="1"/>
  <c r="K13" i="1"/>
  <c r="J13" i="1"/>
  <c r="H13" i="1"/>
  <c r="G13" i="1"/>
  <c r="F13" i="1"/>
  <c r="E13" i="1"/>
  <c r="D13" i="1"/>
  <c r="C13" i="1" s="1"/>
  <c r="P13" i="1" s="1"/>
  <c r="S13" i="1" s="1"/>
  <c r="N12" i="1"/>
  <c r="M12" i="1"/>
  <c r="L12" i="1"/>
  <c r="K12" i="1"/>
  <c r="J12" i="1"/>
  <c r="H12" i="1"/>
  <c r="G12" i="1"/>
  <c r="F12" i="1"/>
  <c r="E12" i="1"/>
  <c r="D12" i="1"/>
  <c r="C12" i="1" s="1"/>
  <c r="P12" i="1" s="1"/>
  <c r="S12" i="1" s="1"/>
  <c r="N11" i="1"/>
  <c r="M11" i="1"/>
  <c r="L11" i="1"/>
  <c r="K11" i="1"/>
  <c r="J11" i="1"/>
  <c r="H11" i="1"/>
  <c r="G11" i="1"/>
  <c r="F11" i="1"/>
  <c r="E11" i="1"/>
  <c r="D11" i="1"/>
  <c r="C11" i="1" s="1"/>
  <c r="P11" i="1" s="1"/>
  <c r="S11" i="1" s="1"/>
  <c r="N10" i="1"/>
  <c r="M10" i="1"/>
  <c r="L10" i="1"/>
  <c r="K10" i="1"/>
  <c r="J10" i="1"/>
  <c r="H10" i="1"/>
  <c r="G10" i="1"/>
  <c r="F10" i="1"/>
  <c r="E10" i="1"/>
  <c r="D10" i="1"/>
  <c r="C10" i="1" s="1"/>
  <c r="N9" i="1"/>
  <c r="M9" i="1"/>
  <c r="L9" i="1"/>
  <c r="K9" i="1"/>
  <c r="J9" i="1"/>
  <c r="H9" i="1"/>
  <c r="G9" i="1"/>
  <c r="F9" i="1"/>
  <c r="E9" i="1"/>
  <c r="D9" i="1"/>
  <c r="N8" i="1"/>
  <c r="M8" i="1"/>
  <c r="L8" i="1"/>
  <c r="K8" i="1"/>
  <c r="J8" i="1"/>
  <c r="H8" i="1"/>
  <c r="G8" i="1"/>
  <c r="F8" i="1"/>
  <c r="E8" i="1"/>
  <c r="D8" i="1"/>
  <c r="C8" i="1" s="1"/>
  <c r="N7" i="1"/>
  <c r="N33" i="1" s="1"/>
  <c r="N84" i="1" s="1"/>
  <c r="M7" i="1"/>
  <c r="M33" i="1" s="1"/>
  <c r="L7" i="1"/>
  <c r="L33" i="1" s="1"/>
  <c r="L84" i="1" s="1"/>
  <c r="L101" i="1" s="1"/>
  <c r="L111" i="1" s="1"/>
  <c r="K7" i="1"/>
  <c r="K33" i="1" s="1"/>
  <c r="J7" i="1"/>
  <c r="J33" i="1" s="1"/>
  <c r="H7" i="1"/>
  <c r="H33" i="1" s="1"/>
  <c r="G7" i="1"/>
  <c r="G33" i="1" s="1"/>
  <c r="F7" i="1"/>
  <c r="F33" i="1" s="1"/>
  <c r="E7" i="1"/>
  <c r="E33" i="1" s="1"/>
  <c r="D7" i="1"/>
  <c r="D33" i="1" s="1"/>
  <c r="S5" i="1"/>
  <c r="R5" i="1"/>
  <c r="Q5" i="1"/>
  <c r="N5" i="1"/>
  <c r="M5" i="1"/>
  <c r="L5" i="1"/>
  <c r="K5" i="1"/>
  <c r="J5" i="1"/>
  <c r="I5" i="1"/>
  <c r="H5" i="1"/>
  <c r="G5" i="1"/>
  <c r="F5" i="1"/>
  <c r="E5" i="1"/>
  <c r="D5" i="1"/>
  <c r="C5" i="1"/>
  <c r="P5" i="1" s="1"/>
  <c r="B4" i="1"/>
  <c r="B3" i="1"/>
  <c r="B1" i="1"/>
  <c r="P71" i="1" l="1"/>
  <c r="C69" i="1"/>
  <c r="P69" i="1" s="1"/>
  <c r="P74" i="1"/>
  <c r="S74" i="1" s="1"/>
  <c r="C73" i="1"/>
  <c r="P73" i="1" s="1"/>
  <c r="S73" i="1" s="1"/>
  <c r="C22" i="2"/>
  <c r="D30" i="2"/>
  <c r="D29" i="2"/>
  <c r="D28" i="2"/>
  <c r="D9" i="2"/>
  <c r="Q71" i="1"/>
  <c r="I69" i="1"/>
  <c r="Q69" i="1" s="1"/>
  <c r="Q74" i="1"/>
  <c r="I73" i="1"/>
  <c r="Q73" i="1" s="1"/>
  <c r="G26" i="2"/>
  <c r="G34" i="2"/>
  <c r="I34" i="2" s="1"/>
  <c r="C13" i="2"/>
  <c r="G19" i="2"/>
  <c r="I19" i="2" s="1"/>
  <c r="C32" i="2"/>
  <c r="G31" i="2"/>
  <c r="I31" i="2" s="1"/>
  <c r="G17" i="2"/>
  <c r="I17" i="2" s="1"/>
  <c r="G37" i="2"/>
  <c r="I37" i="2" s="1"/>
  <c r="G21" i="2"/>
  <c r="I21" i="2" s="1"/>
  <c r="G20" i="2"/>
  <c r="I20" i="2" s="1"/>
  <c r="D11" i="2"/>
  <c r="D14" i="2"/>
  <c r="C26" i="2"/>
  <c r="D21" i="2"/>
  <c r="G30" i="2"/>
  <c r="I30" i="2" s="1"/>
  <c r="D32" i="2"/>
  <c r="E32" i="2" s="1"/>
  <c r="G15" i="2"/>
  <c r="I15" i="2" s="1"/>
  <c r="C10" i="2"/>
  <c r="D19" i="2"/>
  <c r="D37" i="2"/>
  <c r="C21" i="2"/>
  <c r="D10" i="2"/>
  <c r="E10" i="2" s="1"/>
  <c r="C34" i="2"/>
  <c r="C33" i="2"/>
  <c r="D13" i="2"/>
  <c r="E13" i="2" s="1"/>
  <c r="G18" i="2"/>
  <c r="I18" i="2" s="1"/>
  <c r="C19" i="2"/>
  <c r="D16" i="2"/>
  <c r="C17" i="2"/>
  <c r="D31" i="2"/>
  <c r="G14" i="2"/>
  <c r="I14" i="2" s="1"/>
  <c r="C12" i="2"/>
  <c r="E83" i="1"/>
  <c r="G83" i="1"/>
  <c r="I76" i="1"/>
  <c r="C77" i="1"/>
  <c r="P77" i="1" s="1"/>
  <c r="S77" i="1" s="1"/>
  <c r="I79" i="1"/>
  <c r="I78" i="1" s="1"/>
  <c r="Q78" i="1" s="1"/>
  <c r="I80" i="1"/>
  <c r="Q80" i="1" s="1"/>
  <c r="R80" i="1" s="1"/>
  <c r="S80" i="1" s="1"/>
  <c r="R81" i="1"/>
  <c r="S81" i="1" s="1"/>
  <c r="C109" i="1"/>
  <c r="P109" i="1" s="1"/>
  <c r="S109" i="1" s="1"/>
  <c r="C29" i="2"/>
  <c r="D18" i="2"/>
  <c r="C16" i="2"/>
  <c r="C14" i="2"/>
  <c r="G28" i="2"/>
  <c r="I28" i="2" s="1"/>
  <c r="G27" i="2"/>
  <c r="I27" i="2" s="1"/>
  <c r="G12" i="2"/>
  <c r="I12" i="2" s="1"/>
  <c r="C15" i="2"/>
  <c r="C9" i="2"/>
  <c r="D34" i="2"/>
  <c r="E34" i="2" s="1"/>
  <c r="C31" i="2"/>
  <c r="C18" i="2"/>
  <c r="D22" i="2"/>
  <c r="E22" i="2" s="1"/>
  <c r="C30" i="2"/>
  <c r="G16" i="2"/>
  <c r="I16" i="2" s="1"/>
  <c r="G33" i="2"/>
  <c r="I33" i="2" s="1"/>
  <c r="C27" i="2"/>
  <c r="G10" i="2"/>
  <c r="I10" i="2" s="1"/>
  <c r="C28" i="2"/>
  <c r="G11" i="2"/>
  <c r="I11" i="2" s="1"/>
  <c r="C37" i="2"/>
  <c r="C11" i="2"/>
  <c r="G13" i="2"/>
  <c r="I13" i="2" s="1"/>
  <c r="D17" i="2"/>
  <c r="E17" i="2" s="1"/>
  <c r="D26" i="2"/>
  <c r="G32" i="2"/>
  <c r="I32" i="2" s="1"/>
  <c r="D27" i="2"/>
  <c r="E27" i="2" s="1"/>
  <c r="G29" i="2"/>
  <c r="I29" i="2" s="1"/>
  <c r="G22" i="2"/>
  <c r="I22" i="2" s="1"/>
  <c r="D15" i="2"/>
  <c r="E15" i="2" s="1"/>
  <c r="D33" i="2"/>
  <c r="E33" i="2" s="1"/>
  <c r="D20" i="2"/>
  <c r="C20" i="2"/>
  <c r="D12" i="2"/>
  <c r="E12" i="2" s="1"/>
  <c r="E84" i="1"/>
  <c r="E101" i="1" s="1"/>
  <c r="E111" i="1" s="1"/>
  <c r="G84" i="1"/>
  <c r="G101" i="1" s="1"/>
  <c r="G111" i="1" s="1"/>
  <c r="N101" i="1"/>
  <c r="N111" i="1" s="1"/>
  <c r="I8" i="1"/>
  <c r="I10" i="1"/>
  <c r="I11" i="1"/>
  <c r="Q11" i="1" s="1"/>
  <c r="I12" i="1"/>
  <c r="Q12" i="1" s="1"/>
  <c r="I13" i="1"/>
  <c r="Q13" i="1" s="1"/>
  <c r="I14" i="1"/>
  <c r="Q14" i="1" s="1"/>
  <c r="I15" i="1"/>
  <c r="Q15" i="1" s="1"/>
  <c r="I17" i="1"/>
  <c r="I18" i="1"/>
  <c r="Q18" i="1" s="1"/>
  <c r="I19" i="1"/>
  <c r="Q19" i="1" s="1"/>
  <c r="I20" i="1"/>
  <c r="Q20" i="1" s="1"/>
  <c r="I21" i="1"/>
  <c r="Q21" i="1" s="1"/>
  <c r="I22" i="1"/>
  <c r="Q22" i="1" s="1"/>
  <c r="R22" i="1" s="1"/>
  <c r="I23" i="1"/>
  <c r="Q23" i="1" s="1"/>
  <c r="R23" i="1" s="1"/>
  <c r="I25" i="1"/>
  <c r="I26" i="1"/>
  <c r="Q26" i="1" s="1"/>
  <c r="I27" i="1"/>
  <c r="Q27" i="1" s="1"/>
  <c r="R27" i="1" s="1"/>
  <c r="I28" i="1"/>
  <c r="Q28" i="1" s="1"/>
  <c r="R28" i="1" s="1"/>
  <c r="I29" i="1"/>
  <c r="Q29" i="1" s="1"/>
  <c r="R29" i="1" s="1"/>
  <c r="I30" i="1"/>
  <c r="Q30" i="1" s="1"/>
  <c r="R30" i="1" s="1"/>
  <c r="I31" i="1"/>
  <c r="Q31" i="1" s="1"/>
  <c r="R31" i="1" s="1"/>
  <c r="I32" i="1"/>
  <c r="Q32" i="1" s="1"/>
  <c r="R32" i="1" s="1"/>
  <c r="S32" i="1" s="1"/>
  <c r="F83" i="1"/>
  <c r="F84" i="1" s="1"/>
  <c r="F101" i="1" s="1"/>
  <c r="F111" i="1" s="1"/>
  <c r="H83" i="1"/>
  <c r="H84" i="1" s="1"/>
  <c r="H101" i="1" s="1"/>
  <c r="H111" i="1" s="1"/>
  <c r="K83" i="1"/>
  <c r="K84" i="1" s="1"/>
  <c r="K101" i="1" s="1"/>
  <c r="K111" i="1" s="1"/>
  <c r="M83" i="1"/>
  <c r="M84" i="1" s="1"/>
  <c r="M101" i="1" s="1"/>
  <c r="M111" i="1" s="1"/>
  <c r="C36" i="1"/>
  <c r="C37" i="1"/>
  <c r="P37" i="1" s="1"/>
  <c r="R37" i="1" s="1"/>
  <c r="S37" i="1" s="1"/>
  <c r="D38" i="1"/>
  <c r="D83" i="1" s="1"/>
  <c r="D84" i="1" s="1"/>
  <c r="I39" i="1"/>
  <c r="I40" i="1"/>
  <c r="Q40" i="1" s="1"/>
  <c r="R40" i="1" s="1"/>
  <c r="I41" i="1"/>
  <c r="Q41" i="1" s="1"/>
  <c r="I42" i="1"/>
  <c r="Q42" i="1" s="1"/>
  <c r="I43" i="1"/>
  <c r="Q43" i="1" s="1"/>
  <c r="I44" i="1"/>
  <c r="Q44" i="1" s="1"/>
  <c r="I45" i="1"/>
  <c r="Q45" i="1" s="1"/>
  <c r="I46" i="1"/>
  <c r="Q46" i="1" s="1"/>
  <c r="I47" i="1"/>
  <c r="Q47" i="1" s="1"/>
  <c r="I48" i="1"/>
  <c r="Q48" i="1" s="1"/>
  <c r="I49" i="1"/>
  <c r="Q49" i="1" s="1"/>
  <c r="I50" i="1"/>
  <c r="Q50" i="1" s="1"/>
  <c r="I51" i="1"/>
  <c r="Q51" i="1" s="1"/>
  <c r="I52" i="1"/>
  <c r="Q52" i="1" s="1"/>
  <c r="I53" i="1"/>
  <c r="Q53" i="1" s="1"/>
  <c r="I54" i="1"/>
  <c r="Q54" i="1" s="1"/>
  <c r="I55" i="1"/>
  <c r="Q55" i="1" s="1"/>
  <c r="I57" i="1"/>
  <c r="I58" i="1"/>
  <c r="Q58" i="1" s="1"/>
  <c r="I59" i="1"/>
  <c r="Q59" i="1" s="1"/>
  <c r="R77" i="1"/>
  <c r="C82" i="1"/>
  <c r="P82" i="1" s="1"/>
  <c r="R82" i="1" s="1"/>
  <c r="S82" i="1" s="1"/>
  <c r="I87" i="1"/>
  <c r="Q87" i="1" s="1"/>
  <c r="R87" i="1" s="1"/>
  <c r="C90" i="1"/>
  <c r="K92" i="1"/>
  <c r="M92" i="1"/>
  <c r="C91" i="1"/>
  <c r="P91" i="1" s="1"/>
  <c r="S91" i="1" s="1"/>
  <c r="J94" i="1"/>
  <c r="J100" i="1" s="1"/>
  <c r="C95" i="1"/>
  <c r="Q95" i="1"/>
  <c r="I96" i="1"/>
  <c r="Q96" i="1" s="1"/>
  <c r="C98" i="1"/>
  <c r="C99" i="1"/>
  <c r="P99" i="1" s="1"/>
  <c r="I104" i="1"/>
  <c r="I105" i="1"/>
  <c r="Q105" i="1" s="1"/>
  <c r="R105" i="1" s="1"/>
  <c r="I106" i="1"/>
  <c r="Q106" i="1" s="1"/>
  <c r="R106" i="1" s="1"/>
  <c r="I107" i="1"/>
  <c r="Q107" i="1" s="1"/>
  <c r="R107" i="1" s="1"/>
  <c r="I108" i="1"/>
  <c r="Q108" i="1" s="1"/>
  <c r="R108" i="1" s="1"/>
  <c r="R109" i="1"/>
  <c r="G9" i="2"/>
  <c r="P8" i="1"/>
  <c r="P10" i="1"/>
  <c r="S10" i="1" s="1"/>
  <c r="C9" i="1"/>
  <c r="P9" i="1" s="1"/>
  <c r="P17" i="1"/>
  <c r="S17" i="1" s="1"/>
  <c r="C16" i="1"/>
  <c r="P16" i="1" s="1"/>
  <c r="S16" i="1" s="1"/>
  <c r="S23" i="1"/>
  <c r="P25" i="1"/>
  <c r="C24" i="1"/>
  <c r="P24" i="1" s="1"/>
  <c r="S27" i="1"/>
  <c r="S28" i="1"/>
  <c r="S29" i="1"/>
  <c r="S30" i="1"/>
  <c r="Q8" i="1"/>
  <c r="R8" i="1" s="1"/>
  <c r="Q10" i="1"/>
  <c r="R10" i="1" s="1"/>
  <c r="I9" i="1"/>
  <c r="Q9" i="1" s="1"/>
  <c r="R9" i="1" s="1"/>
  <c r="R11" i="1"/>
  <c r="R12" i="1"/>
  <c r="R13" i="1"/>
  <c r="R14" i="1"/>
  <c r="S14" i="1" s="1"/>
  <c r="R15" i="1"/>
  <c r="S15" i="1" s="1"/>
  <c r="Q17" i="1"/>
  <c r="R17" i="1" s="1"/>
  <c r="I16" i="1"/>
  <c r="Q16" i="1" s="1"/>
  <c r="R16" i="1" s="1"/>
  <c r="R18" i="1"/>
  <c r="R19" i="1"/>
  <c r="R20" i="1"/>
  <c r="R21" i="1"/>
  <c r="S21" i="1" s="1"/>
  <c r="Q25" i="1"/>
  <c r="R25" i="1" s="1"/>
  <c r="I24" i="1"/>
  <c r="Q24" i="1" s="1"/>
  <c r="R24" i="1" s="1"/>
  <c r="R26" i="1"/>
  <c r="S26" i="1" s="1"/>
  <c r="P36" i="1"/>
  <c r="C35" i="1"/>
  <c r="Q36" i="1"/>
  <c r="R36" i="1" s="1"/>
  <c r="P39" i="1"/>
  <c r="C38" i="1"/>
  <c r="P38" i="1" s="1"/>
  <c r="Q39" i="1"/>
  <c r="R39" i="1" s="1"/>
  <c r="P57" i="1"/>
  <c r="C56" i="1"/>
  <c r="P56" i="1" s="1"/>
  <c r="R61" i="1"/>
  <c r="S61" i="1" s="1"/>
  <c r="R62" i="1"/>
  <c r="S62" i="1" s="1"/>
  <c r="R63" i="1"/>
  <c r="S63" i="1" s="1"/>
  <c r="R64" i="1"/>
  <c r="S64" i="1" s="1"/>
  <c r="R65" i="1"/>
  <c r="S65" i="1" s="1"/>
  <c r="R66" i="1"/>
  <c r="S66" i="1" s="1"/>
  <c r="R67" i="1"/>
  <c r="S67" i="1" s="1"/>
  <c r="R68" i="1"/>
  <c r="S68" i="1" s="1"/>
  <c r="R69" i="1"/>
  <c r="S69" i="1" s="1"/>
  <c r="R70" i="1"/>
  <c r="S70" i="1" s="1"/>
  <c r="R71" i="1"/>
  <c r="S71" i="1" s="1"/>
  <c r="R72" i="1"/>
  <c r="S72" i="1" s="1"/>
  <c r="R73" i="1"/>
  <c r="R74" i="1"/>
  <c r="R41" i="1"/>
  <c r="S41" i="1" s="1"/>
  <c r="R42" i="1"/>
  <c r="R43" i="1"/>
  <c r="R44" i="1"/>
  <c r="S44" i="1" s="1"/>
  <c r="R45" i="1"/>
  <c r="R46" i="1"/>
  <c r="R47" i="1"/>
  <c r="R48" i="1"/>
  <c r="R49" i="1"/>
  <c r="S49" i="1" s="1"/>
  <c r="R50" i="1"/>
  <c r="S50" i="1" s="1"/>
  <c r="R51" i="1"/>
  <c r="S51" i="1" s="1"/>
  <c r="R52" i="1"/>
  <c r="S52" i="1" s="1"/>
  <c r="R53" i="1"/>
  <c r="S53" i="1" s="1"/>
  <c r="R54" i="1"/>
  <c r="S54" i="1" s="1"/>
  <c r="R55" i="1"/>
  <c r="Q57" i="1"/>
  <c r="R57" i="1" s="1"/>
  <c r="I56" i="1"/>
  <c r="Q56" i="1" s="1"/>
  <c r="R56" i="1" s="1"/>
  <c r="R58" i="1"/>
  <c r="S58" i="1" s="1"/>
  <c r="R59" i="1"/>
  <c r="S59" i="1" s="1"/>
  <c r="R60" i="1"/>
  <c r="S60" i="1" s="1"/>
  <c r="C86" i="1"/>
  <c r="D88" i="1"/>
  <c r="I92" i="1"/>
  <c r="Q92" i="1" s="1"/>
  <c r="Q90" i="1"/>
  <c r="J75" i="1"/>
  <c r="J83" i="1" s="1"/>
  <c r="J84" i="1" s="1"/>
  <c r="J101" i="1" s="1"/>
  <c r="J111" i="1" s="1"/>
  <c r="P79" i="1"/>
  <c r="C78" i="1"/>
  <c r="P78" i="1" s="1"/>
  <c r="Q79" i="1"/>
  <c r="R79" i="1" s="1"/>
  <c r="I86" i="1"/>
  <c r="J88" i="1"/>
  <c r="C92" i="1"/>
  <c r="P92" i="1" s="1"/>
  <c r="S92" i="1" s="1"/>
  <c r="P90" i="1"/>
  <c r="S90" i="1" s="1"/>
  <c r="D92" i="1"/>
  <c r="J92" i="1"/>
  <c r="S93" i="1"/>
  <c r="Q98" i="1"/>
  <c r="I97" i="1"/>
  <c r="Q97" i="1" s="1"/>
  <c r="R99" i="1"/>
  <c r="P104" i="1"/>
  <c r="C103" i="1"/>
  <c r="S105" i="1"/>
  <c r="S106" i="1"/>
  <c r="S107" i="1"/>
  <c r="S108" i="1"/>
  <c r="P95" i="1"/>
  <c r="S95" i="1" s="1"/>
  <c r="C94" i="1"/>
  <c r="R95" i="1"/>
  <c r="R96" i="1"/>
  <c r="S96" i="1" s="1"/>
  <c r="P98" i="1"/>
  <c r="S98" i="1" s="1"/>
  <c r="C97" i="1"/>
  <c r="P97" i="1" s="1"/>
  <c r="S99" i="1"/>
  <c r="Q104" i="1"/>
  <c r="I103" i="1"/>
  <c r="R104" i="1" l="1"/>
  <c r="D101" i="1"/>
  <c r="D111" i="1" s="1"/>
  <c r="G23" i="2"/>
  <c r="I9" i="2"/>
  <c r="I23" i="2" s="1"/>
  <c r="C23" i="2"/>
  <c r="E18" i="2"/>
  <c r="R91" i="1"/>
  <c r="Q76" i="1"/>
  <c r="R76" i="1" s="1"/>
  <c r="I75" i="1"/>
  <c r="Q75" i="1" s="1"/>
  <c r="E31" i="2"/>
  <c r="E16" i="2"/>
  <c r="E37" i="2"/>
  <c r="E21" i="2"/>
  <c r="C35" i="2"/>
  <c r="E11" i="2"/>
  <c r="G35" i="2"/>
  <c r="I26" i="2"/>
  <c r="I35" i="2" s="1"/>
  <c r="D23" i="2"/>
  <c r="E9" i="2"/>
  <c r="E29" i="2"/>
  <c r="I38" i="1"/>
  <c r="Q38" i="1" s="1"/>
  <c r="E20" i="2"/>
  <c r="D35" i="2"/>
  <c r="E35" i="2" s="1"/>
  <c r="E26" i="2"/>
  <c r="I94" i="1"/>
  <c r="Q94" i="1" s="1"/>
  <c r="C75" i="1"/>
  <c r="P75" i="1" s="1"/>
  <c r="S75" i="1" s="1"/>
  <c r="E19" i="2"/>
  <c r="E14" i="2"/>
  <c r="E28" i="2"/>
  <c r="E30" i="2"/>
  <c r="C100" i="1"/>
  <c r="P100" i="1" s="1"/>
  <c r="P94" i="1"/>
  <c r="S104" i="1"/>
  <c r="R97" i="1"/>
  <c r="S97" i="1" s="1"/>
  <c r="I100" i="1"/>
  <c r="Q100" i="1" s="1"/>
  <c r="R100" i="1" s="1"/>
  <c r="S79" i="1"/>
  <c r="R92" i="1"/>
  <c r="C88" i="1"/>
  <c r="P88" i="1" s="1"/>
  <c r="P86" i="1"/>
  <c r="I83" i="1"/>
  <c r="Q83" i="1" s="1"/>
  <c r="S56" i="1"/>
  <c r="S39" i="1"/>
  <c r="S36" i="1"/>
  <c r="I7" i="1"/>
  <c r="S25" i="1"/>
  <c r="S8" i="1"/>
  <c r="Q103" i="1"/>
  <c r="I110" i="1"/>
  <c r="Q110" i="1" s="1"/>
  <c r="C110" i="1"/>
  <c r="P110" i="1" s="1"/>
  <c r="P103" i="1"/>
  <c r="R98" i="1"/>
  <c r="I88" i="1"/>
  <c r="Q88" i="1" s="1"/>
  <c r="R88" i="1" s="1"/>
  <c r="Q86" i="1"/>
  <c r="R86" i="1" s="1"/>
  <c r="R90" i="1"/>
  <c r="R78" i="1"/>
  <c r="S78" i="1" s="1"/>
  <c r="S57" i="1"/>
  <c r="R38" i="1"/>
  <c r="S38" i="1" s="1"/>
  <c r="C83" i="1"/>
  <c r="P83" i="1" s="1"/>
  <c r="P35" i="1"/>
  <c r="S24" i="1"/>
  <c r="S9" i="1"/>
  <c r="C7" i="1"/>
  <c r="R103" i="1" l="1"/>
  <c r="D39" i="2"/>
  <c r="E23" i="2"/>
  <c r="I39" i="2"/>
  <c r="R75" i="1"/>
  <c r="C39" i="2"/>
  <c r="G39" i="2"/>
  <c r="C33" i="1"/>
  <c r="P7" i="1"/>
  <c r="S103" i="1"/>
  <c r="R110" i="1"/>
  <c r="I33" i="1"/>
  <c r="Q7" i="1"/>
  <c r="R7" i="1" s="1"/>
  <c r="R83" i="1"/>
  <c r="S83" i="1" s="1"/>
  <c r="S88" i="1"/>
  <c r="R94" i="1"/>
  <c r="S94" i="1" s="1"/>
  <c r="R35" i="1"/>
  <c r="S35" i="1" s="1"/>
  <c r="S110" i="1"/>
  <c r="S86" i="1"/>
  <c r="S100" i="1"/>
  <c r="E39" i="2" l="1"/>
  <c r="C84" i="1"/>
  <c r="P33" i="1"/>
  <c r="I84" i="1"/>
  <c r="Q33" i="1"/>
  <c r="R33" i="1" s="1"/>
  <c r="S7" i="1"/>
  <c r="S33" i="1" l="1"/>
  <c r="I101" i="1"/>
  <c r="Q84" i="1"/>
  <c r="C101" i="1"/>
  <c r="P84" i="1"/>
  <c r="C111" i="1" l="1"/>
  <c r="P111" i="1" s="1"/>
  <c r="S111" i="1" s="1"/>
  <c r="P101" i="1"/>
  <c r="Q101" i="1"/>
  <c r="R101" i="1" s="1"/>
  <c r="I111" i="1"/>
  <c r="Q111" i="1" s="1"/>
  <c r="S84" i="1"/>
  <c r="R84" i="1"/>
  <c r="R111" i="1" l="1"/>
  <c r="S101" i="1"/>
</calcChain>
</file>

<file path=xl/sharedStrings.xml><?xml version="1.0" encoding="utf-8"?>
<sst xmlns="http://schemas.openxmlformats.org/spreadsheetml/2006/main" count="282" uniqueCount="280">
  <si>
    <t>Nome dell'Azienda</t>
  </si>
  <si>
    <t>Codice</t>
  </si>
  <si>
    <t>SCHEMA DI CONTO ECONOMICO</t>
  </si>
  <si>
    <t>A</t>
  </si>
  <si>
    <t>A) Valore della produzione</t>
  </si>
  <si>
    <t>A1</t>
  </si>
  <si>
    <t>A1) Contributi in conto esercizio</t>
  </si>
  <si>
    <t>A.1.a</t>
  </si>
  <si>
    <t>A.1.a)  Contributi in conto esercizio - da Regione e Prov. Aut. per quota F.S. regionale</t>
  </si>
  <si>
    <t>A.1.b</t>
  </si>
  <si>
    <t>A.1.b) Contributi in conto esercizio - da Regione e Prov. Aut extra fondo</t>
  </si>
  <si>
    <t>A.1.b.1</t>
  </si>
  <si>
    <t>A.1.b.1) Contributi da Regione (extrafondo) - vincolati</t>
  </si>
  <si>
    <t>A.1.b.2</t>
  </si>
  <si>
    <t>A.1.b.2) Contributi da Regione (extrafondo) - Risorse agg.regionali cop. LEA</t>
  </si>
  <si>
    <t>A.1.b.3</t>
  </si>
  <si>
    <t>A.1.b.3) Contributi da Regione (extrafondo) - Risorse agg.regionali cop.  extra LEA</t>
  </si>
  <si>
    <t>A.1.b.4</t>
  </si>
  <si>
    <t>A.1.b.4) Contributi da Regione (extrafondo) - altro</t>
  </si>
  <si>
    <t>A.1.b.5</t>
  </si>
  <si>
    <t>A.1.b.5) Contributi da Aziende sanitarie pubbliche (extrafondo) - altro</t>
  </si>
  <si>
    <t>A.1.b.6</t>
  </si>
  <si>
    <t>A.1.b.6) Contributi da altri soggetti pubblici</t>
  </si>
  <si>
    <t>A.1.c</t>
  </si>
  <si>
    <t>A.1.c) Contributi in conto esercizio - per ricerca</t>
  </si>
  <si>
    <t>A.1.c.1</t>
  </si>
  <si>
    <t>A.1.c.1)da Ministero della Salute per ricerca corrente</t>
  </si>
  <si>
    <t>A.1.c.2</t>
  </si>
  <si>
    <t>A.1.c.2)da Ministero della Salute per ricerca finalizzata</t>
  </si>
  <si>
    <t>A.1.c.3</t>
  </si>
  <si>
    <t>A.1.c.3)da Regione e altri enti pubblici</t>
  </si>
  <si>
    <t>A.1.c.4</t>
  </si>
  <si>
    <t>A.1.c.4)da privati</t>
  </si>
  <si>
    <t>A.1.d</t>
  </si>
  <si>
    <t>A.1.d) Contributi in conto esercizio - altro</t>
  </si>
  <si>
    <t>A2</t>
  </si>
  <si>
    <t>A2) Rettifica contributi c/esercizio per destinazione ad investimenti</t>
  </si>
  <si>
    <t>A3</t>
  </si>
  <si>
    <t>A3) Utilizzo fondi per quote inutilizzate contributi vincolati di esercizi precedenti</t>
  </si>
  <si>
    <t>A4</t>
  </si>
  <si>
    <t>A4) Ricavi per prestazioni sanitarie e sociosanitarie a rilevanza sanitaria</t>
  </si>
  <si>
    <t>A.4.a</t>
  </si>
  <si>
    <t>A.4.a) Ricavi per prestazioni sanitarie e socio san - ad altre aziende sanitarie pubbliche</t>
  </si>
  <si>
    <t>A.4.b</t>
  </si>
  <si>
    <t>A.4.b) Ricavi per prestazioni sanitarie e socio san - intramoenia</t>
  </si>
  <si>
    <t>A.4.c</t>
  </si>
  <si>
    <t>A.4.c) Ricavi per prestazioni sanitarie e socio san - altro</t>
  </si>
  <si>
    <t>A5</t>
  </si>
  <si>
    <t>A5) Concorsi, recuperi e rimborsi</t>
  </si>
  <si>
    <t>A6</t>
  </si>
  <si>
    <t>A6) Compartecipazione alla spesa per prestazioni sanitarie (ticket)</t>
  </si>
  <si>
    <t>A7</t>
  </si>
  <si>
    <t>A7) Quota contributi in conto capitale imputata nell'esercizio</t>
  </si>
  <si>
    <t>A8</t>
  </si>
  <si>
    <t>A8) Incrementi delle immobilizzazioni per lavori interni</t>
  </si>
  <si>
    <t>A9</t>
  </si>
  <si>
    <t>A9) Altri ricavi e proventi</t>
  </si>
  <si>
    <t>A_T</t>
  </si>
  <si>
    <t>TOTALE A)</t>
  </si>
  <si>
    <t>B</t>
  </si>
  <si>
    <t>B) Costi della produzione</t>
  </si>
  <si>
    <t>B1</t>
  </si>
  <si>
    <t>B1) Acquisti di beni</t>
  </si>
  <si>
    <t>B.1.a</t>
  </si>
  <si>
    <t>B.1.a)  Acquisti di beni sanitari</t>
  </si>
  <si>
    <t>B.1.b</t>
  </si>
  <si>
    <t>B.1.b)  Acquisti di beni non sanitari</t>
  </si>
  <si>
    <t>B2</t>
  </si>
  <si>
    <t>B2) Acquisti di servizi</t>
  </si>
  <si>
    <t>B.2.a</t>
  </si>
  <si>
    <t>B.2.a) Acquisto servizi sanitari - Medicina di base</t>
  </si>
  <si>
    <t>B.2.b</t>
  </si>
  <si>
    <t>B.2.b) Acquisto servizi sanitari - Farmaceutica</t>
  </si>
  <si>
    <t>B.2.c</t>
  </si>
  <si>
    <t>B.2.c) Acquisto servizi sanitari - Assistenza specialistica ambulatoriale</t>
  </si>
  <si>
    <t>B.2.d</t>
  </si>
  <si>
    <t>B.2.d) Acquisto servizi sanitari - Assistenza riabilitativa</t>
  </si>
  <si>
    <t>B.2.e</t>
  </si>
  <si>
    <t>B.2.e) Acquisto servizi sanitari - Assistenza integrativa</t>
  </si>
  <si>
    <t>B.2.f</t>
  </si>
  <si>
    <t>B.2.f) Acquisto servizi sanitari - Assistenza protesica</t>
  </si>
  <si>
    <t>B.2.g</t>
  </si>
  <si>
    <t>B.2.g) Acquisto servizi sanitari - Assistenza ospedaliera</t>
  </si>
  <si>
    <t>B.2.h</t>
  </si>
  <si>
    <t>B.2.h) Acquisto prestazioni psichiatria residenziale e semiresidenziale</t>
  </si>
  <si>
    <t>B.2.i</t>
  </si>
  <si>
    <t>B.2.i) Acquisto prestazioni di distribuzione farmaci File F</t>
  </si>
  <si>
    <t>B.2.j</t>
  </si>
  <si>
    <t>B.2.j) Acquisto prestazioni termali in convenzione</t>
  </si>
  <si>
    <t>B.2.k</t>
  </si>
  <si>
    <t>B.2.k) Acquisto prestazioni di trasporto sanitario</t>
  </si>
  <si>
    <t>B.2.l</t>
  </si>
  <si>
    <t>B.2.l) Acquisto prestazioni socio-sanitarie a rilevanza sanitaria</t>
  </si>
  <si>
    <t>B.2.m</t>
  </si>
  <si>
    <t>B.2.m) Compartecipazione al personale per att. Libero professionale (Intramoenia)</t>
  </si>
  <si>
    <t>B.2.n</t>
  </si>
  <si>
    <t>B.2.n) Rimborsi assegni e contributi sanitari</t>
  </si>
  <si>
    <t>B.2.o</t>
  </si>
  <si>
    <t>B.2.o) Consulenze, collaborazioni, interinale, altre prestazioni di lavoro sanitarie e sociosanitarie</t>
  </si>
  <si>
    <t>B.2.p</t>
  </si>
  <si>
    <t>B.2.p) Altri servizi sanitari e sociosanitari a rilevanza sanitaria</t>
  </si>
  <si>
    <t>B.2.q</t>
  </si>
  <si>
    <t>B.2.q) Costi per differenziale Tariffe TUC</t>
  </si>
  <si>
    <t>B3</t>
  </si>
  <si>
    <t>B3) Acquisti di servizi non sanitari</t>
  </si>
  <si>
    <t>B.3.a</t>
  </si>
  <si>
    <t>B.3.a) Servizi non sanitari</t>
  </si>
  <si>
    <t>B.3.b</t>
  </si>
  <si>
    <t>B.3.b) Consulenze, collaborazioni, interinale, altre prestazioni di lavoro non sanitarie</t>
  </si>
  <si>
    <t>B.3.c</t>
  </si>
  <si>
    <t>B.3.c) Formazione</t>
  </si>
  <si>
    <t>B4</t>
  </si>
  <si>
    <t>B4) Manutenzione e riparazione</t>
  </si>
  <si>
    <t>B5</t>
  </si>
  <si>
    <t>B5) Godimento di beni di terzi</t>
  </si>
  <si>
    <t>B6</t>
  </si>
  <si>
    <t>B6) Costi del personale</t>
  </si>
  <si>
    <t>B.6.a</t>
  </si>
  <si>
    <t>B.6.a) Personale dirigente medico</t>
  </si>
  <si>
    <t>B.6.b</t>
  </si>
  <si>
    <t>B.6.b) Personale dirigente ruolo sanitario non medico</t>
  </si>
  <si>
    <t>B.6.c</t>
  </si>
  <si>
    <t>B.6.c) Personale comparto ruolo sanitario</t>
  </si>
  <si>
    <t>B.6.d</t>
  </si>
  <si>
    <t>B.6.d) Personale dirigente altri ruoli</t>
  </si>
  <si>
    <t>B.6.e</t>
  </si>
  <si>
    <t>B.6.e) Personale comparto altri ruoli</t>
  </si>
  <si>
    <t>B7</t>
  </si>
  <si>
    <t>B7) Oneri diversi di gestione</t>
  </si>
  <si>
    <t>B8</t>
  </si>
  <si>
    <t>B8) Ammortamenti</t>
  </si>
  <si>
    <t>B.8.a</t>
  </si>
  <si>
    <t>B.8.a) Ammortamento immobilizzazioni immateriali</t>
  </si>
  <si>
    <t>B.8.b</t>
  </si>
  <si>
    <t>B.8.b) Ammortamento fabbricati</t>
  </si>
  <si>
    <t>B.8.c</t>
  </si>
  <si>
    <t>B.8.c) Ammortamento altre immobilizzazioni materiali</t>
  </si>
  <si>
    <t>B9</t>
  </si>
  <si>
    <t>B9) Svalutazione dei crediti</t>
  </si>
  <si>
    <t>B.9.a</t>
  </si>
  <si>
    <t>B.9.a) Svalutazione dei crediti</t>
  </si>
  <si>
    <t>B10</t>
  </si>
  <si>
    <t>B10) Variazione delle rimanenze</t>
  </si>
  <si>
    <t>B.10.a</t>
  </si>
  <si>
    <t>B.10.a) Variazione rimanenze sanitarie</t>
  </si>
  <si>
    <t>B.10.b</t>
  </si>
  <si>
    <t>B.10.b) Variazione rimanenze non sanitarie</t>
  </si>
  <si>
    <t>B11</t>
  </si>
  <si>
    <t>B11) Accantonamenti</t>
  </si>
  <si>
    <t>B.11.a</t>
  </si>
  <si>
    <t>B.11.a) Accantonamenti per rischi</t>
  </si>
  <si>
    <t>B.11.b</t>
  </si>
  <si>
    <t>B.11.b) Accantonamenti per premio operosità</t>
  </si>
  <si>
    <t>B.11.c</t>
  </si>
  <si>
    <t>B.11.c) Accantonamenti per quote inutilizzate contributi vincolati</t>
  </si>
  <si>
    <t>B.11.d</t>
  </si>
  <si>
    <t>B.11.d) Altri accantonamenti</t>
  </si>
  <si>
    <t>B_T</t>
  </si>
  <si>
    <t>TOTALE B)</t>
  </si>
  <si>
    <t>B_Z</t>
  </si>
  <si>
    <t xml:space="preserve">Differenza tra valore e costi della produzione </t>
  </si>
  <si>
    <t>C</t>
  </si>
  <si>
    <t>C) Proventi e oneri finanziari</t>
  </si>
  <si>
    <t>C1</t>
  </si>
  <si>
    <t>C1) Interessi attivi e altri proventi finanziari</t>
  </si>
  <si>
    <t>C2</t>
  </si>
  <si>
    <t>C2)  Interessi passivi e altri oneri finanziari</t>
  </si>
  <si>
    <t>C_T</t>
  </si>
  <si>
    <t>TOTALE C)</t>
  </si>
  <si>
    <t>D</t>
  </si>
  <si>
    <t>D) Rettifiche di valore di attività finanziarie</t>
  </si>
  <si>
    <t>D1</t>
  </si>
  <si>
    <t>D1)  Rivalutazioni</t>
  </si>
  <si>
    <t>D2</t>
  </si>
  <si>
    <t>D2)  Svalutazioni</t>
  </si>
  <si>
    <t>D_T</t>
  </si>
  <si>
    <t>TOTALE D)</t>
  </si>
  <si>
    <t>E</t>
  </si>
  <si>
    <t>E) Proventi e oneri straordinari</t>
  </si>
  <si>
    <t>E1</t>
  </si>
  <si>
    <t>E1) Proventi straordinari</t>
  </si>
  <si>
    <t>E.1.a</t>
  </si>
  <si>
    <t>E.1.a) Plusvalenze</t>
  </si>
  <si>
    <t>E.1.b</t>
  </si>
  <si>
    <t>E.1.b) Altri proventi straordinari</t>
  </si>
  <si>
    <t>E2</t>
  </si>
  <si>
    <t>E2) Oneri straordinari</t>
  </si>
  <si>
    <t>E.2.a</t>
  </si>
  <si>
    <t>E.2.a) Minusvalenze</t>
  </si>
  <si>
    <t>E.2.b</t>
  </si>
  <si>
    <t>E.2.b) Altri oneri straordinari</t>
  </si>
  <si>
    <t>E_T</t>
  </si>
  <si>
    <t>TOTALE E)</t>
  </si>
  <si>
    <t>E_Z</t>
  </si>
  <si>
    <t xml:space="preserve">Risultato prima delle imposte </t>
  </si>
  <si>
    <t>Y</t>
  </si>
  <si>
    <t>Y) Imposte sul reddito dell'esercizio</t>
  </si>
  <si>
    <t>Y1</t>
  </si>
  <si>
    <t>Y1) IRAP</t>
  </si>
  <si>
    <t>Y.1.a</t>
  </si>
  <si>
    <t>Y.1.a) IRAP relativa a personale dipendente</t>
  </si>
  <si>
    <t>Y.1.b</t>
  </si>
  <si>
    <t>Y.1.b) IRAP relativa a collaboratori e personale assimilato a lavoro dipendente</t>
  </si>
  <si>
    <t>Y.1.c</t>
  </si>
  <si>
    <t>Y.1.c) IRAP relativa ad attività di libera professione (intramoenia)</t>
  </si>
  <si>
    <t>Y.1.d</t>
  </si>
  <si>
    <t>Y.1.d) IRAP relativa ad attività commerciali</t>
  </si>
  <si>
    <t>Y2</t>
  </si>
  <si>
    <t>Y2) IRES</t>
  </si>
  <si>
    <t>Y3</t>
  </si>
  <si>
    <t>Y3) Accantonamento a F.do Imposte (Accertamenti, condoni, ecc.)</t>
  </si>
  <si>
    <t>Y_T</t>
  </si>
  <si>
    <t>TOTALE Y)</t>
  </si>
  <si>
    <t>Z_99</t>
  </si>
  <si>
    <t xml:space="preserve">Utile (perdita) dell'esercizio </t>
  </si>
  <si>
    <t>F.to Il Direttore Generale ai sensi D.Lgs. 39/93  -----------------------------------------------------------</t>
  </si>
  <si>
    <t>F.to Il Responsabile Economico Finanziario ai sensi D.Lgs. 39/93 -----------------------------------</t>
  </si>
  <si>
    <t>Cod.</t>
  </si>
  <si>
    <t>Voce</t>
  </si>
  <si>
    <t>Variazione DI CUI</t>
  </si>
  <si>
    <t>Variazione (Prech - BPE)</t>
  </si>
  <si>
    <t xml:space="preserve"> da utilizzo contributi es. precedenti </t>
  </si>
  <si>
    <t xml:space="preserve">da nuovi contributi </t>
  </si>
  <si>
    <t xml:space="preserve">da ulteriori trasferimenti aziende </t>
  </si>
  <si>
    <t>altro (precisare)</t>
  </si>
  <si>
    <t>(B-A)</t>
  </si>
  <si>
    <t>RICAVI</t>
  </si>
  <si>
    <t>AOIR01</t>
  </si>
  <si>
    <t>DRG</t>
  </si>
  <si>
    <t>AOIR02</t>
  </si>
  <si>
    <t>Funzioni non tariffate</t>
  </si>
  <si>
    <t>AOIR03</t>
  </si>
  <si>
    <t>Ambulatoriale</t>
  </si>
  <si>
    <t>AOIR04</t>
  </si>
  <si>
    <t>Neuropsichiatria</t>
  </si>
  <si>
    <t>AOIR05</t>
  </si>
  <si>
    <t>Screening</t>
  </si>
  <si>
    <t>AOIR06</t>
  </si>
  <si>
    <t>Entrate proprie</t>
  </si>
  <si>
    <t>AOIR07</t>
  </si>
  <si>
    <t>Libera professione (art. 55 CCNL)</t>
  </si>
  <si>
    <t>AOIR08</t>
  </si>
  <si>
    <t>Psichiatria</t>
  </si>
  <si>
    <t>AOIR09</t>
  </si>
  <si>
    <t>File F</t>
  </si>
  <si>
    <t>AOIR10</t>
  </si>
  <si>
    <t>Utilizzi contributi esercizi precedenti</t>
  </si>
  <si>
    <t>AOIR11</t>
  </si>
  <si>
    <t>Altri contributi da Regione (al netto rettifiche)</t>
  </si>
  <si>
    <t>AOIR12</t>
  </si>
  <si>
    <t>Altri contributi (al netto rettifiche)</t>
  </si>
  <si>
    <t>AOIR13</t>
  </si>
  <si>
    <t>Proventi finanziari e straordinari</t>
  </si>
  <si>
    <t>AOIR15</t>
  </si>
  <si>
    <t>Prestazioni sanitarie</t>
  </si>
  <si>
    <t>Totale Ricavi (al netto capitalizzati)</t>
  </si>
  <si>
    <t>COSTI</t>
  </si>
  <si>
    <t>AOIC01</t>
  </si>
  <si>
    <t>Personale</t>
  </si>
  <si>
    <t>AOIC02</t>
  </si>
  <si>
    <t>IRAP personale dipendente</t>
  </si>
  <si>
    <t>AOIC03</t>
  </si>
  <si>
    <t>Libera professione (art. 55 CCNL) + IRAP</t>
  </si>
  <si>
    <t>AOIC04</t>
  </si>
  <si>
    <t>Beni e Servizi (netti)</t>
  </si>
  <si>
    <t>AOIC05</t>
  </si>
  <si>
    <t>Ammortamenti (al netto dei capitalizzati)</t>
  </si>
  <si>
    <t>AOIC06</t>
  </si>
  <si>
    <t>Altri costi</t>
  </si>
  <si>
    <t>AOIC07</t>
  </si>
  <si>
    <t>Accantonamenti dell'esercizio</t>
  </si>
  <si>
    <t>AOIC08</t>
  </si>
  <si>
    <t>Oneri finanziari e straordinari</t>
  </si>
  <si>
    <t>AOIC17</t>
  </si>
  <si>
    <t>Integrativa e protesica</t>
  </si>
  <si>
    <t>Totale Costi (al netto capitalizzati)</t>
  </si>
  <si>
    <t>AOIR14</t>
  </si>
  <si>
    <t>Contributo da destinare al finanziamento del PSSR, progetti obiettivo, miglioramento qualità offerta e realizzazione piani di sviluppo regionali (FSR indistinto)</t>
  </si>
  <si>
    <t>Risultato economico</t>
  </si>
  <si>
    <t>(Valori in 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</si>
</sst>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;\(#,##0\)"/>
    <numFmt numFmtId="165" formatCode=";;;"/>
    <numFmt numFmtId="166" formatCode="#,##0;[Red]\(#,##0\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i/>
      <sz val="10"/>
      <name val="Arial"/>
      <family val="2"/>
    </font>
    <font>
      <sz val="12"/>
      <name val="Arial"/>
      <family val="2"/>
    </font>
    <font>
      <b/>
      <sz val="12"/>
      <name val="Arial Narrow"/>
      <family val="2"/>
    </font>
    <font>
      <b/>
      <sz val="11"/>
      <name val="Arial"/>
      <family val="2"/>
    </font>
    <font>
      <b/>
      <sz val="10"/>
      <name val="Arial Narrow"/>
      <family val="2"/>
    </font>
    <font>
      <b/>
      <sz val="11"/>
      <color indexed="8"/>
      <name val="Calibri"/>
      <family val="2"/>
    </font>
    <font>
      <i/>
      <sz val="12"/>
      <name val="Arial"/>
      <family val="2"/>
    </font>
    <font>
      <i/>
      <sz val="11"/>
      <name val="Arial"/>
      <family val="2"/>
    </font>
    <font>
      <b/>
      <sz val="9"/>
      <color indexed="8"/>
      <name val="Calibri"/>
      <family val="2"/>
    </font>
    <font>
      <sz val="10"/>
      <name val="Arial Narrow"/>
      <family val="2"/>
    </font>
    <font>
      <b/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9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</cellStyleXfs>
  <cellXfs count="153">
    <xf numFmtId="0" fontId="0" fillId="0" borderId="0" xfId="0"/>
    <xf numFmtId="0" fontId="1" fillId="0" borderId="0" xfId="2"/>
    <xf numFmtId="164" fontId="2" fillId="0" borderId="0" xfId="2" applyNumberFormat="1" applyFont="1" applyAlignment="1" applyProtection="1">
      <alignment horizontal="left"/>
    </xf>
    <xf numFmtId="164" fontId="1" fillId="0" borderId="0" xfId="2" applyNumberFormat="1"/>
    <xf numFmtId="3" fontId="3" fillId="0" borderId="0" xfId="2" applyNumberFormat="1" applyFont="1" applyBorder="1" applyAlignment="1" applyProtection="1">
      <alignment horizontal="center" vertical="center" wrapText="1"/>
    </xf>
    <xf numFmtId="0" fontId="4" fillId="0" borderId="0" xfId="2" applyFont="1"/>
    <xf numFmtId="0" fontId="2" fillId="2" borderId="1" xfId="2" applyFont="1" applyFill="1" applyBorder="1" applyAlignment="1" applyProtection="1">
      <alignment horizontal="left" vertical="center"/>
    </xf>
    <xf numFmtId="164" fontId="1" fillId="3" borderId="0" xfId="2" applyNumberFormat="1" applyFill="1"/>
    <xf numFmtId="0" fontId="3" fillId="0" borderId="0" xfId="2" applyFont="1" applyBorder="1" applyAlignment="1" applyProtection="1">
      <alignment horizontal="center" vertical="center"/>
    </xf>
    <xf numFmtId="0" fontId="5" fillId="4" borderId="2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vertical="center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164" fontId="6" fillId="6" borderId="3" xfId="2" applyNumberFormat="1" applyFont="1" applyFill="1" applyBorder="1" applyAlignment="1" applyProtection="1">
      <alignment horizontal="center" vertical="center" wrapText="1"/>
    </xf>
    <xf numFmtId="164" fontId="6" fillId="2" borderId="3" xfId="2" applyNumberFormat="1" applyFont="1" applyFill="1" applyBorder="1" applyAlignment="1" applyProtection="1">
      <alignment horizontal="center" vertical="center" wrapText="1"/>
    </xf>
    <xf numFmtId="10" fontId="6" fillId="2" borderId="3" xfId="2" applyNumberFormat="1" applyFont="1" applyFill="1" applyBorder="1" applyAlignment="1" applyProtection="1">
      <alignment horizontal="center" vertical="center" wrapText="1"/>
    </xf>
    <xf numFmtId="0" fontId="1" fillId="0" borderId="3" xfId="2" applyBorder="1"/>
    <xf numFmtId="0" fontId="7" fillId="7" borderId="3" xfId="2" applyFont="1" applyFill="1" applyBorder="1" applyAlignment="1">
      <alignment horizontal="left" vertical="center"/>
    </xf>
    <xf numFmtId="164" fontId="1" fillId="7" borderId="3" xfId="2" applyNumberFormat="1" applyFill="1" applyBorder="1" applyAlignment="1">
      <alignment horizontal="center" vertical="center"/>
    </xf>
    <xf numFmtId="0" fontId="7" fillId="0" borderId="3" xfId="2" applyFont="1" applyBorder="1"/>
    <xf numFmtId="0" fontId="7" fillId="0" borderId="3" xfId="2" applyFont="1" applyFill="1" applyBorder="1" applyAlignment="1">
      <alignment horizontal="left" vertical="center" indent="1"/>
    </xf>
    <xf numFmtId="164" fontId="7" fillId="0" borderId="3" xfId="3" applyNumberFormat="1" applyFont="1" applyFill="1" applyBorder="1" applyAlignment="1">
      <alignment vertical="center"/>
    </xf>
    <xf numFmtId="10" fontId="7" fillId="0" borderId="3" xfId="1" applyNumberFormat="1" applyFont="1" applyFill="1" applyBorder="1" applyAlignment="1">
      <alignment vertical="center"/>
    </xf>
    <xf numFmtId="0" fontId="7" fillId="0" borderId="0" xfId="2" applyFont="1"/>
    <xf numFmtId="0" fontId="1" fillId="0" borderId="4" xfId="2" applyBorder="1"/>
    <xf numFmtId="0" fontId="1" fillId="0" borderId="5" xfId="2" applyFill="1" applyBorder="1" applyAlignment="1">
      <alignment horizontal="left" vertical="center" indent="2"/>
    </xf>
    <xf numFmtId="164" fontId="1" fillId="0" borderId="5" xfId="3" applyNumberFormat="1" applyFont="1" applyFill="1" applyBorder="1" applyAlignment="1">
      <alignment vertical="center"/>
    </xf>
    <xf numFmtId="164" fontId="1" fillId="0" borderId="6" xfId="3" applyNumberFormat="1" applyFont="1" applyFill="1" applyBorder="1" applyAlignment="1">
      <alignment vertical="center"/>
    </xf>
    <xf numFmtId="10" fontId="1" fillId="0" borderId="6" xfId="1" applyNumberFormat="1" applyFont="1" applyFill="1" applyBorder="1" applyAlignment="1">
      <alignment vertical="center"/>
    </xf>
    <xf numFmtId="0" fontId="1" fillId="0" borderId="6" xfId="2" applyFill="1" applyBorder="1" applyAlignment="1">
      <alignment horizontal="left" vertical="center" indent="2"/>
    </xf>
    <xf numFmtId="164" fontId="7" fillId="0" borderId="6" xfId="3" applyNumberFormat="1" applyFont="1" applyFill="1" applyBorder="1" applyAlignment="1">
      <alignment vertical="center"/>
    </xf>
    <xf numFmtId="10" fontId="7" fillId="0" borderId="6" xfId="1" applyNumberFormat="1" applyFont="1" applyFill="1" applyBorder="1" applyAlignment="1">
      <alignment vertical="center"/>
    </xf>
    <xf numFmtId="0" fontId="1" fillId="0" borderId="3" xfId="2" applyFont="1" applyBorder="1"/>
    <xf numFmtId="0" fontId="9" fillId="0" borderId="6" xfId="2" applyFont="1" applyFill="1" applyBorder="1" applyAlignment="1">
      <alignment horizontal="left" vertical="center" indent="3"/>
    </xf>
    <xf numFmtId="10" fontId="1" fillId="0" borderId="5" xfId="1" applyNumberFormat="1" applyFont="1" applyFill="1" applyBorder="1" applyAlignment="1">
      <alignment vertical="center"/>
    </xf>
    <xf numFmtId="0" fontId="1" fillId="0" borderId="6" xfId="2" applyFont="1" applyFill="1" applyBorder="1" applyAlignment="1">
      <alignment horizontal="left" vertical="center" indent="2"/>
    </xf>
    <xf numFmtId="0" fontId="7" fillId="0" borderId="6" xfId="2" applyFont="1" applyFill="1" applyBorder="1" applyAlignment="1">
      <alignment horizontal="left" vertical="center" indent="1"/>
    </xf>
    <xf numFmtId="0" fontId="7" fillId="0" borderId="7" xfId="2" applyFont="1" applyFill="1" applyBorder="1" applyAlignment="1">
      <alignment horizontal="left" vertical="center" indent="1"/>
    </xf>
    <xf numFmtId="164" fontId="7" fillId="0" borderId="7" xfId="3" applyNumberFormat="1" applyFont="1" applyFill="1" applyBorder="1" applyAlignment="1">
      <alignment vertical="center"/>
    </xf>
    <xf numFmtId="10" fontId="7" fillId="0" borderId="7" xfId="1" applyNumberFormat="1" applyFont="1" applyFill="1" applyBorder="1" applyAlignment="1">
      <alignment vertical="center"/>
    </xf>
    <xf numFmtId="0" fontId="7" fillId="7" borderId="8" xfId="2" applyFont="1" applyFill="1" applyBorder="1" applyAlignment="1">
      <alignment vertical="center"/>
    </xf>
    <xf numFmtId="164" fontId="7" fillId="7" borderId="8" xfId="2" applyNumberFormat="1" applyFont="1" applyFill="1" applyBorder="1" applyAlignment="1">
      <alignment horizontal="right" vertical="center"/>
    </xf>
    <xf numFmtId="10" fontId="7" fillId="7" borderId="8" xfId="1" applyNumberFormat="1" applyFont="1" applyFill="1" applyBorder="1" applyAlignment="1">
      <alignment horizontal="right" vertical="center"/>
    </xf>
    <xf numFmtId="10" fontId="1" fillId="7" borderId="3" xfId="1" applyNumberFormat="1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left" vertical="center" indent="1"/>
    </xf>
    <xf numFmtId="164" fontId="7" fillId="0" borderId="5" xfId="3" applyNumberFormat="1" applyFont="1" applyFill="1" applyBorder="1" applyAlignment="1">
      <alignment vertical="center"/>
    </xf>
    <xf numFmtId="10" fontId="7" fillId="0" borderId="5" xfId="1" applyNumberFormat="1" applyFont="1" applyFill="1" applyBorder="1" applyAlignment="1">
      <alignment vertical="center"/>
    </xf>
    <xf numFmtId="0" fontId="7" fillId="7" borderId="5" xfId="2" applyFont="1" applyFill="1" applyBorder="1" applyAlignment="1">
      <alignment vertical="center"/>
    </xf>
    <xf numFmtId="164" fontId="7" fillId="7" borderId="5" xfId="2" applyNumberFormat="1" applyFont="1" applyFill="1" applyBorder="1" applyAlignment="1">
      <alignment horizontal="right" vertical="center"/>
    </xf>
    <xf numFmtId="10" fontId="7" fillId="7" borderId="5" xfId="1" applyNumberFormat="1" applyFont="1" applyFill="1" applyBorder="1" applyAlignment="1">
      <alignment horizontal="right" vertical="center"/>
    </xf>
    <xf numFmtId="0" fontId="7" fillId="0" borderId="0" xfId="2" applyFont="1" applyAlignment="1">
      <alignment horizontal="right"/>
    </xf>
    <xf numFmtId="164" fontId="7" fillId="7" borderId="3" xfId="2" applyNumberFormat="1" applyFont="1" applyFill="1" applyBorder="1" applyAlignment="1">
      <alignment horizontal="right" vertical="center"/>
    </xf>
    <xf numFmtId="10" fontId="7" fillId="7" borderId="3" xfId="1" applyNumberFormat="1" applyFont="1" applyFill="1" applyBorder="1" applyAlignment="1">
      <alignment horizontal="right" vertical="center"/>
    </xf>
    <xf numFmtId="164" fontId="7" fillId="0" borderId="7" xfId="3" applyNumberFormat="1" applyFont="1" applyFill="1" applyBorder="1" applyAlignment="1">
      <alignment horizontal="right" vertical="center"/>
    </xf>
    <xf numFmtId="164" fontId="7" fillId="7" borderId="2" xfId="2" applyNumberFormat="1" applyFont="1" applyFill="1" applyBorder="1" applyAlignment="1">
      <alignment horizontal="right" vertical="center"/>
    </xf>
    <xf numFmtId="10" fontId="7" fillId="7" borderId="2" xfId="1" applyNumberFormat="1" applyFont="1" applyFill="1" applyBorder="1" applyAlignment="1">
      <alignment horizontal="right" vertical="center"/>
    </xf>
    <xf numFmtId="164" fontId="7" fillId="0" borderId="5" xfId="3" applyNumberFormat="1" applyFont="1" applyFill="1" applyBorder="1" applyAlignment="1">
      <alignment horizontal="right" vertical="center"/>
    </xf>
    <xf numFmtId="10" fontId="7" fillId="0" borderId="5" xfId="1" applyNumberFormat="1" applyFont="1" applyFill="1" applyBorder="1" applyAlignment="1">
      <alignment horizontal="right" vertical="center"/>
    </xf>
    <xf numFmtId="0" fontId="1" fillId="0" borderId="0" xfId="2" applyAlignment="1">
      <alignment horizontal="right"/>
    </xf>
    <xf numFmtId="164" fontId="7" fillId="0" borderId="6" xfId="3" applyNumberFormat="1" applyFont="1" applyFill="1" applyBorder="1" applyAlignment="1">
      <alignment horizontal="right" vertical="center"/>
    </xf>
    <xf numFmtId="10" fontId="7" fillId="0" borderId="6" xfId="1" applyNumberFormat="1" applyFont="1" applyFill="1" applyBorder="1" applyAlignment="1">
      <alignment horizontal="right" vertical="center"/>
    </xf>
    <xf numFmtId="0" fontId="1" fillId="0" borderId="7" xfId="2" applyFill="1" applyBorder="1" applyAlignment="1">
      <alignment horizontal="left" vertical="center" indent="2"/>
    </xf>
    <xf numFmtId="164" fontId="1" fillId="0" borderId="7" xfId="3" applyNumberFormat="1" applyFont="1" applyFill="1" applyBorder="1" applyAlignment="1">
      <alignment horizontal="right" vertical="center"/>
    </xf>
    <xf numFmtId="164" fontId="1" fillId="0" borderId="7" xfId="3" applyNumberFormat="1" applyFont="1" applyFill="1" applyBorder="1" applyAlignment="1">
      <alignment vertical="center"/>
    </xf>
    <xf numFmtId="10" fontId="1" fillId="0" borderId="7" xfId="1" applyNumberFormat="1" applyFont="1" applyFill="1" applyBorder="1" applyAlignment="1">
      <alignment vertical="center"/>
    </xf>
    <xf numFmtId="164" fontId="1" fillId="0" borderId="0" xfId="2" applyNumberFormat="1" applyAlignment="1">
      <alignment horizontal="right"/>
    </xf>
    <xf numFmtId="3" fontId="10" fillId="0" borderId="0" xfId="2" applyNumberFormat="1" applyFont="1" applyBorder="1" applyAlignment="1" applyProtection="1">
      <alignment horizontal="left" vertical="top"/>
    </xf>
    <xf numFmtId="41" fontId="1" fillId="0" borderId="0" xfId="2" applyNumberFormat="1" applyProtection="1"/>
    <xf numFmtId="3" fontId="10" fillId="0" borderId="0" xfId="2" applyNumberFormat="1" applyFont="1" applyBorder="1" applyAlignment="1" applyProtection="1">
      <alignment vertical="top"/>
    </xf>
    <xf numFmtId="3" fontId="10" fillId="0" borderId="0" xfId="2" applyNumberFormat="1" applyFont="1" applyBorder="1" applyAlignment="1" applyProtection="1">
      <alignment horizontal="center" vertical="top"/>
    </xf>
    <xf numFmtId="0" fontId="1" fillId="0" borderId="0" xfId="2" applyBorder="1" applyProtection="1"/>
    <xf numFmtId="0" fontId="1" fillId="0" borderId="0" xfId="2" applyProtection="1"/>
    <xf numFmtId="3" fontId="1" fillId="0" borderId="0" xfId="2" applyNumberFormat="1" applyProtection="1"/>
    <xf numFmtId="165" fontId="1" fillId="0" borderId="0" xfId="2" applyNumberFormat="1" applyProtection="1"/>
    <xf numFmtId="0" fontId="1" fillId="0" borderId="0" xfId="4" applyFill="1" applyProtection="1"/>
    <xf numFmtId="0" fontId="1" fillId="0" borderId="0" xfId="4" applyFill="1" applyBorder="1" applyProtection="1"/>
    <xf numFmtId="0" fontId="11" fillId="0" borderId="9" xfId="4" applyFont="1" applyFill="1" applyBorder="1" applyAlignment="1" applyProtection="1">
      <alignment horizontal="right" vertical="top" wrapText="1"/>
    </xf>
    <xf numFmtId="0" fontId="11" fillId="0" borderId="3" xfId="4" applyFont="1" applyFill="1" applyBorder="1" applyAlignment="1" applyProtection="1">
      <alignment horizontal="right" vertical="top" wrapText="1"/>
    </xf>
    <xf numFmtId="41" fontId="12" fillId="0" borderId="0" xfId="5" applyFont="1" applyFill="1" applyProtection="1"/>
    <xf numFmtId="0" fontId="11" fillId="0" borderId="0" xfId="4" applyFont="1" applyFill="1" applyBorder="1" applyAlignment="1" applyProtection="1">
      <alignment horizontal="right" vertical="top" wrapText="1"/>
    </xf>
    <xf numFmtId="0" fontId="13" fillId="0" borderId="10" xfId="4" applyFont="1" applyFill="1" applyBorder="1" applyAlignment="1" applyProtection="1">
      <alignment horizontal="left" vertical="top" wrapText="1"/>
    </xf>
    <xf numFmtId="0" fontId="13" fillId="0" borderId="11" xfId="4" applyFont="1" applyFill="1" applyBorder="1" applyAlignment="1" applyProtection="1">
      <alignment horizontal="center" vertical="top" wrapText="1"/>
    </xf>
    <xf numFmtId="0" fontId="1" fillId="0" borderId="12" xfId="4" applyFill="1" applyBorder="1" applyProtection="1"/>
    <xf numFmtId="0" fontId="13" fillId="0" borderId="13" xfId="4" applyFont="1" applyFill="1" applyBorder="1" applyAlignment="1" applyProtection="1">
      <alignment horizontal="center" vertical="top" wrapText="1"/>
    </xf>
    <xf numFmtId="0" fontId="13" fillId="0" borderId="14" xfId="4" applyFont="1" applyFill="1" applyBorder="1" applyAlignment="1" applyProtection="1">
      <alignment horizontal="center" vertical="top" wrapText="1"/>
    </xf>
    <xf numFmtId="0" fontId="13" fillId="0" borderId="15" xfId="4" applyFont="1" applyFill="1" applyBorder="1" applyAlignment="1" applyProtection="1">
      <alignment horizontal="center" vertical="top" wrapText="1"/>
    </xf>
    <xf numFmtId="0" fontId="14" fillId="6" borderId="16" xfId="0" applyFont="1" applyFill="1" applyBorder="1" applyAlignment="1" applyProtection="1"/>
    <xf numFmtId="0" fontId="14" fillId="6" borderId="17" xfId="0" applyFont="1" applyFill="1" applyBorder="1" applyAlignment="1" applyProtection="1">
      <alignment wrapText="1"/>
    </xf>
    <xf numFmtId="0" fontId="14" fillId="6" borderId="18" xfId="0" applyFont="1" applyFill="1" applyBorder="1" applyAlignment="1" applyProtection="1">
      <alignment wrapText="1"/>
    </xf>
    <xf numFmtId="0" fontId="13" fillId="0" borderId="19" xfId="4" applyFont="1" applyFill="1" applyBorder="1" applyAlignment="1" applyProtection="1">
      <alignment horizontal="left" vertical="top" wrapText="1"/>
    </xf>
    <xf numFmtId="0" fontId="13" fillId="0" borderId="20" xfId="4" applyFont="1" applyFill="1" applyBorder="1" applyAlignment="1" applyProtection="1">
      <alignment horizontal="left" vertical="top" wrapText="1"/>
    </xf>
    <xf numFmtId="166" fontId="15" fillId="7" borderId="14" xfId="6" applyNumberFormat="1" applyFont="1" applyFill="1" applyBorder="1" applyAlignment="1" applyProtection="1">
      <alignment horizontal="center" vertical="center" wrapText="1"/>
    </xf>
    <xf numFmtId="166" fontId="15" fillId="7" borderId="19" xfId="6" applyNumberFormat="1" applyFont="1" applyFill="1" applyBorder="1" applyAlignment="1" applyProtection="1">
      <alignment horizontal="center" vertical="center" wrapText="1"/>
    </xf>
    <xf numFmtId="166" fontId="15" fillId="7" borderId="13" xfId="6" applyNumberFormat="1" applyFont="1" applyFill="1" applyBorder="1" applyAlignment="1" applyProtection="1">
      <alignment horizontal="center" vertical="center" wrapText="1"/>
    </xf>
    <xf numFmtId="166" fontId="15" fillId="6" borderId="14" xfId="6" applyNumberFormat="1" applyFont="1" applyFill="1" applyBorder="1" applyAlignment="1" applyProtection="1">
      <alignment horizontal="center" vertical="center" wrapText="1"/>
    </xf>
    <xf numFmtId="166" fontId="16" fillId="6" borderId="15" xfId="6" applyNumberFormat="1" applyFont="1" applyFill="1" applyBorder="1" applyAlignment="1" applyProtection="1">
      <alignment horizontal="center" vertical="center" wrapText="1"/>
    </xf>
    <xf numFmtId="0" fontId="17" fillId="6" borderId="21" xfId="0" applyFont="1" applyFill="1" applyBorder="1" applyAlignment="1" applyProtection="1">
      <alignment horizontal="center" vertical="center" wrapText="1"/>
    </xf>
    <xf numFmtId="0" fontId="17" fillId="6" borderId="3" xfId="0" applyFont="1" applyFill="1" applyBorder="1" applyAlignment="1" applyProtection="1">
      <alignment horizontal="center" vertical="center" wrapText="1"/>
    </xf>
    <xf numFmtId="0" fontId="17" fillId="6" borderId="22" xfId="0" applyFont="1" applyFill="1" applyBorder="1" applyAlignment="1" applyProtection="1">
      <alignment horizontal="center" vertical="center" wrapText="1"/>
    </xf>
    <xf numFmtId="0" fontId="13" fillId="0" borderId="4" xfId="4" applyFont="1" applyFill="1" applyBorder="1" applyAlignment="1" applyProtection="1">
      <alignment horizontal="left" vertical="top" wrapText="1"/>
    </xf>
    <xf numFmtId="0" fontId="13" fillId="0" borderId="4" xfId="4" applyFont="1" applyFill="1" applyBorder="1" applyAlignment="1" applyProtection="1">
      <alignment horizontal="center" vertical="top" wrapText="1"/>
    </xf>
    <xf numFmtId="0" fontId="13" fillId="0" borderId="23" xfId="4" applyFont="1" applyFill="1" applyBorder="1" applyAlignment="1" applyProtection="1">
      <alignment horizontal="center" vertical="top" wrapText="1"/>
    </xf>
    <xf numFmtId="0" fontId="13" fillId="0" borderId="24" xfId="4" applyFont="1" applyFill="1" applyBorder="1" applyAlignment="1" applyProtection="1">
      <alignment horizontal="center" vertical="top" wrapText="1"/>
    </xf>
    <xf numFmtId="0" fontId="13" fillId="0" borderId="25" xfId="4" applyFont="1" applyFill="1" applyBorder="1" applyAlignment="1" applyProtection="1">
      <alignment horizontal="center" vertical="top" wrapText="1"/>
    </xf>
    <xf numFmtId="0" fontId="13" fillId="0" borderId="26" xfId="4" applyFont="1" applyFill="1" applyBorder="1" applyAlignment="1" applyProtection="1">
      <alignment horizontal="center" vertical="top" wrapText="1"/>
    </xf>
    <xf numFmtId="0" fontId="13" fillId="0" borderId="27" xfId="4" applyFont="1" applyFill="1" applyBorder="1" applyAlignment="1" applyProtection="1">
      <alignment horizontal="center" vertical="top" wrapText="1"/>
    </xf>
    <xf numFmtId="0" fontId="13" fillId="0" borderId="28" xfId="4" applyFont="1" applyFill="1" applyBorder="1" applyAlignment="1" applyProtection="1">
      <alignment horizontal="center" vertical="top" wrapText="1"/>
    </xf>
    <xf numFmtId="0" fontId="18" fillId="0" borderId="3" xfId="4" applyFont="1" applyFill="1" applyBorder="1" applyAlignment="1" applyProtection="1">
      <alignment horizontal="left" vertical="top" wrapText="1"/>
    </xf>
    <xf numFmtId="0" fontId="1" fillId="0" borderId="1" xfId="4" applyFill="1" applyBorder="1" applyProtection="1"/>
    <xf numFmtId="0" fontId="1" fillId="0" borderId="29" xfId="4" applyFill="1" applyBorder="1" applyProtection="1"/>
    <xf numFmtId="0" fontId="1" fillId="0" borderId="30" xfId="4" applyFill="1" applyBorder="1" applyProtection="1"/>
    <xf numFmtId="0" fontId="1" fillId="0" borderId="31" xfId="4" applyFill="1" applyBorder="1" applyProtection="1"/>
    <xf numFmtId="0" fontId="1" fillId="0" borderId="32" xfId="4" applyFill="1" applyBorder="1" applyProtection="1"/>
    <xf numFmtId="0" fontId="1" fillId="0" borderId="33" xfId="4" applyFill="1" applyBorder="1" applyProtection="1"/>
    <xf numFmtId="0" fontId="1" fillId="0" borderId="34" xfId="4" applyFill="1" applyBorder="1" applyProtection="1"/>
    <xf numFmtId="0" fontId="1" fillId="0" borderId="35" xfId="4" applyFill="1" applyBorder="1" applyProtection="1"/>
    <xf numFmtId="0" fontId="13" fillId="7" borderId="1" xfId="4" applyFont="1" applyFill="1" applyBorder="1" applyAlignment="1" applyProtection="1">
      <alignment horizontal="left" vertical="top" wrapText="1"/>
    </xf>
    <xf numFmtId="0" fontId="13" fillId="7" borderId="29" xfId="4" applyFont="1" applyFill="1" applyBorder="1" applyAlignment="1" applyProtection="1">
      <alignment horizontal="left" vertical="top" wrapText="1"/>
    </xf>
    <xf numFmtId="0" fontId="13" fillId="7" borderId="30" xfId="4" applyFont="1" applyFill="1" applyBorder="1" applyAlignment="1" applyProtection="1">
      <alignment horizontal="left" vertical="top" wrapText="1"/>
    </xf>
    <xf numFmtId="0" fontId="13" fillId="7" borderId="22" xfId="4" applyFont="1" applyFill="1" applyBorder="1" applyAlignment="1" applyProtection="1">
      <alignment horizontal="left" vertical="top" wrapText="1"/>
    </xf>
    <xf numFmtId="0" fontId="13" fillId="7" borderId="36" xfId="4" applyFont="1" applyFill="1" applyBorder="1" applyAlignment="1" applyProtection="1">
      <alignment horizontal="left" vertical="top" wrapText="1"/>
    </xf>
    <xf numFmtId="0" fontId="13" fillId="7" borderId="37" xfId="4" applyFont="1" applyFill="1" applyBorder="1" applyAlignment="1" applyProtection="1">
      <alignment horizontal="left" vertical="top" wrapText="1"/>
    </xf>
    <xf numFmtId="41" fontId="1" fillId="0" borderId="3" xfId="5" applyFont="1" applyFill="1" applyBorder="1" applyProtection="1"/>
    <xf numFmtId="41" fontId="9" fillId="0" borderId="3" xfId="5" applyFont="1" applyFill="1" applyBorder="1" applyProtection="1"/>
    <xf numFmtId="41" fontId="1" fillId="0" borderId="22" xfId="5" applyFont="1" applyFill="1" applyBorder="1" applyProtection="1"/>
    <xf numFmtId="41" fontId="1" fillId="0" borderId="21" xfId="5" applyFont="1" applyFill="1" applyBorder="1" applyProtection="1"/>
    <xf numFmtId="41" fontId="8" fillId="8" borderId="21" xfId="7" applyFont="1" applyFill="1" applyBorder="1" applyProtection="1"/>
    <xf numFmtId="41" fontId="8" fillId="8" borderId="3" xfId="7" applyFont="1" applyFill="1" applyBorder="1" applyProtection="1"/>
    <xf numFmtId="41" fontId="8" fillId="8" borderId="22" xfId="7" applyFont="1" applyFill="1" applyBorder="1" applyProtection="1"/>
    <xf numFmtId="0" fontId="18" fillId="0" borderId="4" xfId="4" applyFont="1" applyFill="1" applyBorder="1" applyAlignment="1" applyProtection="1">
      <alignment horizontal="left" vertical="top" wrapText="1"/>
    </xf>
    <xf numFmtId="0" fontId="18" fillId="0" borderId="2" xfId="4" applyFont="1" applyFill="1" applyBorder="1" applyAlignment="1" applyProtection="1">
      <alignment horizontal="left" vertical="top" wrapText="1"/>
    </xf>
    <xf numFmtId="41" fontId="7" fillId="0" borderId="10" xfId="4" applyNumberFormat="1" applyFont="1" applyFill="1" applyBorder="1" applyProtection="1"/>
    <xf numFmtId="41" fontId="19" fillId="0" borderId="10" xfId="4" applyNumberFormat="1" applyFont="1" applyFill="1" applyBorder="1" applyProtection="1"/>
    <xf numFmtId="41" fontId="7" fillId="0" borderId="38" xfId="4" applyNumberFormat="1" applyFont="1" applyFill="1" applyBorder="1" applyProtection="1"/>
    <xf numFmtId="41" fontId="7" fillId="0" borderId="39" xfId="4" applyNumberFormat="1" applyFont="1" applyFill="1" applyBorder="1" applyProtection="1"/>
    <xf numFmtId="0" fontId="1" fillId="0" borderId="40" xfId="4" applyFill="1" applyBorder="1" applyProtection="1"/>
    <xf numFmtId="0" fontId="1" fillId="0" borderId="17" xfId="4" applyFill="1" applyBorder="1" applyProtection="1"/>
    <xf numFmtId="0" fontId="9" fillId="0" borderId="41" xfId="4" applyFont="1" applyFill="1" applyBorder="1" applyProtection="1"/>
    <xf numFmtId="0" fontId="1" fillId="0" borderId="42" xfId="4" applyFill="1" applyBorder="1" applyProtection="1"/>
    <xf numFmtId="0" fontId="1" fillId="0" borderId="16" xfId="4" applyFill="1" applyBorder="1" applyProtection="1"/>
    <xf numFmtId="0" fontId="9" fillId="0" borderId="18" xfId="4" applyFont="1" applyFill="1" applyBorder="1" applyProtection="1"/>
    <xf numFmtId="0" fontId="13" fillId="0" borderId="3" xfId="4" applyFont="1" applyFill="1" applyBorder="1" applyAlignment="1" applyProtection="1">
      <alignment horizontal="left" vertical="top" wrapText="1"/>
    </xf>
    <xf numFmtId="0" fontId="18" fillId="0" borderId="1" xfId="4" applyFont="1" applyFill="1" applyBorder="1" applyAlignment="1" applyProtection="1">
      <alignment horizontal="left" vertical="top" wrapText="1"/>
    </xf>
    <xf numFmtId="41" fontId="7" fillId="0" borderId="43" xfId="4" applyNumberFormat="1" applyFont="1" applyFill="1" applyBorder="1" applyProtection="1"/>
    <xf numFmtId="0" fontId="1" fillId="0" borderId="18" xfId="4" applyFill="1" applyBorder="1" applyProtection="1"/>
    <xf numFmtId="0" fontId="9" fillId="0" borderId="30" xfId="4" applyFont="1" applyFill="1" applyBorder="1" applyProtection="1"/>
    <xf numFmtId="0" fontId="1" fillId="0" borderId="22" xfId="4" applyFill="1" applyBorder="1" applyProtection="1"/>
    <xf numFmtId="0" fontId="1" fillId="0" borderId="36" xfId="4" applyFill="1" applyBorder="1" applyProtection="1"/>
    <xf numFmtId="0" fontId="9" fillId="0" borderId="37" xfId="4" applyFont="1" applyFill="1" applyBorder="1" applyProtection="1"/>
    <xf numFmtId="0" fontId="1" fillId="0" borderId="37" xfId="4" applyFill="1" applyBorder="1" applyProtection="1"/>
    <xf numFmtId="0" fontId="1" fillId="0" borderId="44" xfId="4" applyFill="1" applyBorder="1" applyProtection="1"/>
    <xf numFmtId="0" fontId="18" fillId="0" borderId="0" xfId="4" applyFont="1" applyFill="1" applyBorder="1" applyAlignment="1" applyProtection="1">
      <alignment horizontal="left" vertical="top" wrapText="1"/>
    </xf>
    <xf numFmtId="0" fontId="13" fillId="0" borderId="0" xfId="4" applyFont="1" applyFill="1" applyBorder="1" applyAlignment="1" applyProtection="1">
      <alignment horizontal="left" vertical="top" wrapText="1"/>
    </xf>
    <xf numFmtId="0" fontId="7" fillId="0" borderId="0" xfId="4" applyFont="1" applyFill="1" applyBorder="1" applyProtection="1"/>
  </cellXfs>
  <cellStyles count="8">
    <cellStyle name="Migliaia [0] 2 2" xfId="5"/>
    <cellStyle name="Migliaia [0] 4" xfId="7"/>
    <cellStyle name="Migliaia 4 2" xfId="3"/>
    <cellStyle name="Normale" xfId="0" builtinId="0"/>
    <cellStyle name="Normale 4 2" xfId="2"/>
    <cellStyle name="Normale_conto_economico_trimestrale_TRIM_1" xfId="4"/>
    <cellStyle name="Normale_conto_economico_trimestrale_TRIM_3 2" xfId="6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ADENZE%20REGIONE/BILANCI%20%20PREVENTIVI/PREVENTIVO%202019/INVIO%20REGIONE/716_bilancio_BPE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Dettaglio_CE_Tot"/>
      <sheetName val="NI-San"/>
      <sheetName val="Dettaglio_CE_San"/>
      <sheetName val="Dettaglio_CE_Ter"/>
      <sheetName val="Dettaglio_CE_Ric"/>
      <sheetName val="NI-118"/>
      <sheetName val="NI-Ric"/>
      <sheetName val="NI-Ter"/>
      <sheetName val="ESTR_PREC"/>
      <sheetName val="NI-Soc"/>
      <sheetName val="Dettaglio_CE_Soc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RIC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B2" t="str">
            <v>716</v>
          </cell>
          <cell r="C2" t="str">
            <v>ASST DI MONZA</v>
          </cell>
        </row>
        <row r="3">
          <cell r="B3" t="str">
            <v>2019</v>
          </cell>
        </row>
      </sheetData>
      <sheetData sheetId="1">
        <row r="2">
          <cell r="J2" t="str">
            <v>TOTAL</v>
          </cell>
          <cell r="K2" t="str">
            <v>TOTAL</v>
          </cell>
          <cell r="L2" t="str">
            <v>TOTALE</v>
          </cell>
          <cell r="Q2" t="str">
            <v>(A) VALORE DELLA PRODUZIONE)</v>
          </cell>
          <cell r="V2">
            <v>449156000</v>
          </cell>
          <cell r="W2">
            <v>449099701</v>
          </cell>
          <cell r="X2">
            <v>112274918</v>
          </cell>
        </row>
        <row r="3">
          <cell r="J3" t="str">
            <v>TOTAL</v>
          </cell>
          <cell r="K3" t="str">
            <v>TOTAL</v>
          </cell>
          <cell r="L3" t="str">
            <v>TOTALE</v>
          </cell>
          <cell r="Q3" t="str">
            <v>(A.1) Contributi in conto esercizio - Totale)</v>
          </cell>
          <cell r="V3">
            <v>49963000</v>
          </cell>
          <cell r="W3">
            <v>42475004</v>
          </cell>
          <cell r="X3">
            <v>10618744</v>
          </cell>
        </row>
        <row r="4">
          <cell r="J4" t="str">
            <v>TOTAL</v>
          </cell>
          <cell r="K4" t="str">
            <v>TOTAL</v>
          </cell>
          <cell r="L4" t="str">
            <v>TOTALE</v>
          </cell>
          <cell r="Q4" t="str">
            <v>(A.1.A) Contributi da Regione per quota Fondo Sanitario regionale - Totale)</v>
          </cell>
          <cell r="V4">
            <v>47692000</v>
          </cell>
          <cell r="W4">
            <v>42337285</v>
          </cell>
          <cell r="X4">
            <v>10584315</v>
          </cell>
        </row>
        <row r="5">
          <cell r="J5" t="str">
            <v>INPUTA.1.a</v>
          </cell>
          <cell r="K5" t="str">
            <v>INPUTAA0031</v>
          </cell>
          <cell r="L5" t="str">
            <v>INPUT</v>
          </cell>
          <cell r="M5" t="str">
            <v>ASLR01</v>
          </cell>
          <cell r="N5" t="str">
            <v>ASLR01</v>
          </cell>
          <cell r="O5" t="str">
            <v>AOIR11</v>
          </cell>
          <cell r="P5" t="str">
            <v>A.1.a</v>
          </cell>
          <cell r="Q5" t="str">
            <v>(Finanziamento di parte corrente  (FSR indistinto))</v>
          </cell>
          <cell r="V5">
            <v>0</v>
          </cell>
          <cell r="W5">
            <v>0</v>
          </cell>
          <cell r="X5">
            <v>0</v>
          </cell>
        </row>
        <row r="6">
          <cell r="J6" t="str">
            <v>INPUTA.1.a</v>
          </cell>
          <cell r="K6" t="str">
            <v>INPUTAA0031</v>
          </cell>
          <cell r="L6" t="str">
            <v>INPUT</v>
          </cell>
          <cell r="M6" t="str">
            <v>ASLR06</v>
          </cell>
          <cell r="N6" t="str">
            <v>ASLR06</v>
          </cell>
          <cell r="O6" t="str">
            <v>AOIR11</v>
          </cell>
          <cell r="P6" t="str">
            <v>A.1.a</v>
          </cell>
          <cell r="Q6" t="str">
            <v>(Finanziamento di parte corrente  Territorio (FSR indistinto))</v>
          </cell>
          <cell r="V6">
            <v>0</v>
          </cell>
          <cell r="W6">
            <v>0</v>
          </cell>
          <cell r="X6">
            <v>0</v>
          </cell>
        </row>
        <row r="7">
          <cell r="J7" t="str">
            <v>INPUTA.1.a</v>
          </cell>
          <cell r="K7" t="str">
            <v>INPUTAA0031</v>
          </cell>
          <cell r="L7" t="str">
            <v>INPUT</v>
          </cell>
          <cell r="M7" t="str">
            <v>ASLR06</v>
          </cell>
          <cell r="N7" t="str">
            <v>ASLR06</v>
          </cell>
          <cell r="O7" t="str">
            <v>AOIR11</v>
          </cell>
          <cell r="P7" t="str">
            <v>A.1.a</v>
          </cell>
          <cell r="Q7" t="str">
            <v>(Finanziamento di parte corrente  Territorio (FSR indistinto) [ASSI per ATS])</v>
          </cell>
          <cell r="V7">
            <v>0</v>
          </cell>
          <cell r="W7">
            <v>0</v>
          </cell>
          <cell r="X7">
            <v>0</v>
          </cell>
        </row>
        <row r="8">
          <cell r="J8" t="str">
            <v>TOTALA.1.a</v>
          </cell>
          <cell r="K8" t="str">
            <v>TOTALAA0033</v>
          </cell>
          <cell r="L8" t="str">
            <v>TOTALE</v>
          </cell>
          <cell r="M8" t="str">
            <v>ASLR02</v>
          </cell>
          <cell r="N8" t="str">
            <v>ASLR02</v>
          </cell>
          <cell r="O8" t="str">
            <v>AOIR02</v>
          </cell>
          <cell r="P8" t="str">
            <v>A.1.a</v>
          </cell>
          <cell r="Q8" t="str">
            <v>(Funzioni)</v>
          </cell>
          <cell r="V8">
            <v>0</v>
          </cell>
          <cell r="W8">
            <v>0</v>
          </cell>
          <cell r="X8">
            <v>0</v>
          </cell>
        </row>
        <row r="9">
          <cell r="J9" t="str">
            <v>INPUTA.1.a</v>
          </cell>
          <cell r="K9" t="str">
            <v>INPUTAA0034</v>
          </cell>
          <cell r="L9" t="str">
            <v>INPUT</v>
          </cell>
          <cell r="M9" t="str">
            <v>ASLR02</v>
          </cell>
          <cell r="N9" t="str">
            <v>ASLR02</v>
          </cell>
          <cell r="O9" t="str">
            <v>AOIR02</v>
          </cell>
          <cell r="P9" t="str">
            <v>A.1.a</v>
          </cell>
          <cell r="Q9" t="str">
            <v>(Funzioni - Pronto Soccorso)</v>
          </cell>
          <cell r="V9">
            <v>0</v>
          </cell>
          <cell r="W9">
            <v>0</v>
          </cell>
          <cell r="X9">
            <v>0</v>
          </cell>
        </row>
        <row r="10">
          <cell r="J10" t="str">
            <v>INPUTA.1.a</v>
          </cell>
          <cell r="K10" t="str">
            <v>INPUTAA0035</v>
          </cell>
          <cell r="L10" t="str">
            <v>INPUT</v>
          </cell>
          <cell r="M10" t="str">
            <v>ASLR02</v>
          </cell>
          <cell r="N10" t="str">
            <v>ASLR02</v>
          </cell>
          <cell r="O10" t="str">
            <v>AOIR02</v>
          </cell>
          <cell r="P10" t="str">
            <v>A.1.a</v>
          </cell>
          <cell r="Q10" t="str">
            <v>(Funzioni - Altro)</v>
          </cell>
          <cell r="V10">
            <v>0</v>
          </cell>
          <cell r="W10">
            <v>0</v>
          </cell>
          <cell r="X10">
            <v>0</v>
          </cell>
        </row>
        <row r="11">
          <cell r="J11" t="str">
            <v>INPUTA.1.a</v>
          </cell>
          <cell r="K11" t="str">
            <v>INPUTAA0035</v>
          </cell>
          <cell r="L11" t="str">
            <v>INPUT</v>
          </cell>
          <cell r="M11" t="str">
            <v>ASLR02</v>
          </cell>
          <cell r="N11" t="str">
            <v>ASLR02</v>
          </cell>
          <cell r="O11" t="str">
            <v>AOIR02</v>
          </cell>
          <cell r="P11" t="str">
            <v>A.1.a</v>
          </cell>
          <cell r="Q11" t="str">
            <v>(Funzioni non tariffate (FSR indistinto))</v>
          </cell>
          <cell r="V11">
            <v>32805000</v>
          </cell>
          <cell r="W11">
            <v>32147000</v>
          </cell>
          <cell r="X11">
            <v>8036743</v>
          </cell>
        </row>
        <row r="12">
          <cell r="J12" t="str">
            <v>INPUTA.1.a</v>
          </cell>
          <cell r="K12" t="str">
            <v>INPUTAA0035</v>
          </cell>
          <cell r="L12" t="str">
            <v>INPUT</v>
          </cell>
          <cell r="M12" t="str">
            <v>ASLR02</v>
          </cell>
          <cell r="N12" t="str">
            <v>ASLR02</v>
          </cell>
          <cell r="O12" t="str">
            <v>AOIR02</v>
          </cell>
          <cell r="P12" t="str">
            <v>A.1.a</v>
          </cell>
          <cell r="Q12" t="str">
            <v>(Funzioni non tariffate per presidio servizi territoriali (FSR indistinto))</v>
          </cell>
          <cell r="V12">
            <v>0</v>
          </cell>
          <cell r="W12">
            <v>0</v>
          </cell>
          <cell r="X12">
            <v>0</v>
          </cell>
        </row>
        <row r="13">
          <cell r="J13" t="str">
            <v>INPUTA.1.a</v>
          </cell>
          <cell r="K13" t="str">
            <v>INPUTAA0031</v>
          </cell>
          <cell r="L13" t="str">
            <v>INPUT</v>
          </cell>
          <cell r="M13" t="str">
            <v>ASLR06</v>
          </cell>
          <cell r="N13" t="str">
            <v>ASLR06</v>
          </cell>
          <cell r="O13" t="str">
            <v>AOIR11</v>
          </cell>
          <cell r="P13" t="str">
            <v>A.1.a</v>
          </cell>
          <cell r="Q13" t="str">
            <v>(Fondo per riorganizzazione aziendale (FSR indistinto))</v>
          </cell>
          <cell r="V13">
            <v>0</v>
          </cell>
          <cell r="W13">
            <v>0</v>
          </cell>
          <cell r="X13">
            <v>0</v>
          </cell>
        </row>
        <row r="14">
          <cell r="J14" t="str">
            <v>INPUTA.1.a</v>
          </cell>
          <cell r="K14" t="str">
            <v>INPUTAA0036</v>
          </cell>
          <cell r="L14" t="str">
            <v>INPUT</v>
          </cell>
          <cell r="M14" t="str">
            <v>ASLR06</v>
          </cell>
          <cell r="N14" t="str">
            <v>ASLR06</v>
          </cell>
          <cell r="O14" t="str">
            <v>AOIR11</v>
          </cell>
          <cell r="P14" t="str">
            <v>A.1.a</v>
          </cell>
          <cell r="Q14" t="str">
            <v>Quota finalizzata per il Piano aziendale di cui all'art. 1, comma 528, L. 208/2015</v>
          </cell>
          <cell r="V14">
            <v>0</v>
          </cell>
          <cell r="W14">
            <v>0</v>
          </cell>
          <cell r="X14">
            <v>0</v>
          </cell>
        </row>
        <row r="15">
          <cell r="J15" t="str">
            <v>INPUTA.1.a</v>
          </cell>
          <cell r="K15" t="str">
            <v>INPUTAA0031</v>
          </cell>
          <cell r="L15" t="str">
            <v>INPUT</v>
          </cell>
          <cell r="M15" t="str">
            <v>ASLR12</v>
          </cell>
          <cell r="N15" t="str">
            <v>ASLR12</v>
          </cell>
          <cell r="O15" t="str">
            <v>AOIR14</v>
          </cell>
          <cell r="P15" t="str">
            <v>A.1.a</v>
          </cell>
          <cell r="Q15" t="str">
            <v>(Contributo da destinare al finanziamento del PSSR, progetti obiettivo, miglioramento qualità offerta e realizzazione piani di sviluppo regionali (FSR indistinto))</v>
          </cell>
          <cell r="V15">
            <v>0</v>
          </cell>
          <cell r="W15">
            <v>0</v>
          </cell>
          <cell r="X15">
            <v>0</v>
          </cell>
        </row>
        <row r="16">
          <cell r="J16" t="str">
            <v>INPUTA.1.a</v>
          </cell>
          <cell r="K16" t="str">
            <v>INPUTAA0031</v>
          </cell>
          <cell r="L16" t="str">
            <v>INPUT</v>
          </cell>
          <cell r="M16" t="str">
            <v>ASLR06</v>
          </cell>
          <cell r="N16" t="str">
            <v>ASLR06</v>
          </cell>
          <cell r="O16" t="str">
            <v>AOIR11</v>
          </cell>
          <cell r="P16" t="str">
            <v>A.1.a</v>
          </cell>
          <cell r="Q16" t="str">
            <v>(Contributi per obiettivi di piano sanitario nazionale (di parte corrente) (FSR indistinto))</v>
          </cell>
          <cell r="V16">
            <v>0</v>
          </cell>
          <cell r="W16">
            <v>0</v>
          </cell>
          <cell r="X16">
            <v>0</v>
          </cell>
        </row>
        <row r="17">
          <cell r="J17" t="str">
            <v>INPUTA.1.a</v>
          </cell>
          <cell r="K17" t="str">
            <v>INPUTAA0031</v>
          </cell>
          <cell r="L17" t="str">
            <v>INPUT</v>
          </cell>
          <cell r="M17" t="str">
            <v>ASLR05</v>
          </cell>
          <cell r="N17" t="str">
            <v>ASLR05</v>
          </cell>
          <cell r="O17" t="str">
            <v>AOIR10</v>
          </cell>
          <cell r="P17" t="str">
            <v>A.1.a</v>
          </cell>
          <cell r="Q17" t="str">
            <v>(Contributi per attività ex O.P. (FSR indistinto))</v>
          </cell>
          <cell r="V17">
            <v>0</v>
          </cell>
          <cell r="W17">
            <v>0</v>
          </cell>
          <cell r="X17">
            <v>0</v>
          </cell>
        </row>
        <row r="18">
          <cell r="J18" t="str">
            <v>INPUTA.1.a</v>
          </cell>
          <cell r="K18" t="str">
            <v>INPUTAA0032</v>
          </cell>
          <cell r="L18" t="str">
            <v>INPUT</v>
          </cell>
          <cell r="M18" t="str">
            <v>ASLR06</v>
          </cell>
          <cell r="N18" t="str">
            <v>ASLR06</v>
          </cell>
          <cell r="O18" t="str">
            <v>AOIR11</v>
          </cell>
          <cell r="P18" t="str">
            <v>A.1.a</v>
          </cell>
          <cell r="Q18" t="str">
            <v>(Finanziamento di parte corrente  (FSR indistinto finalizzato da Regione))</v>
          </cell>
          <cell r="V18">
            <v>0</v>
          </cell>
          <cell r="W18">
            <v>0</v>
          </cell>
          <cell r="X18">
            <v>0</v>
          </cell>
        </row>
        <row r="19">
          <cell r="J19" t="str">
            <v>INPUTA.1.a</v>
          </cell>
          <cell r="K19" t="str">
            <v>INPUTAA0031</v>
          </cell>
          <cell r="L19" t="str">
            <v>INPUT</v>
          </cell>
          <cell r="M19" t="str">
            <v>ASLR06</v>
          </cell>
          <cell r="N19" t="str">
            <v>ASLR06</v>
          </cell>
          <cell r="O19" t="str">
            <v>AOIR11</v>
          </cell>
          <cell r="P19" t="str">
            <v>A.1.a</v>
          </cell>
          <cell r="Q19" t="str">
            <v>(Altri contributi da Regione (FSR indistinto))</v>
          </cell>
          <cell r="V19">
            <v>13380000</v>
          </cell>
          <cell r="W19">
            <v>8683285</v>
          </cell>
          <cell r="X19">
            <v>2170822</v>
          </cell>
        </row>
        <row r="20">
          <cell r="J20" t="str">
            <v>INPUTA.1.a</v>
          </cell>
          <cell r="K20" t="str">
            <v>INPUTAA0031</v>
          </cell>
          <cell r="L20" t="str">
            <v>INPUT</v>
          </cell>
          <cell r="M20" t="str">
            <v>ASLR06</v>
          </cell>
          <cell r="N20" t="str">
            <v>ASLR06</v>
          </cell>
          <cell r="O20" t="str">
            <v>AOIR11</v>
          </cell>
          <cell r="P20" t="str">
            <v>A.1.a</v>
          </cell>
          <cell r="Q20" t="str">
            <v>(Altri contributi da Regione per servizi socio-sanitari (ASSI)-(FSR indistinto))</v>
          </cell>
          <cell r="V20">
            <v>0</v>
          </cell>
          <cell r="W20">
            <v>0</v>
          </cell>
          <cell r="X20">
            <v>0</v>
          </cell>
        </row>
        <row r="21">
          <cell r="J21" t="str">
            <v>INPUTA.1.a</v>
          </cell>
          <cell r="K21" t="str">
            <v>INPUTAA0040</v>
          </cell>
          <cell r="L21" t="str">
            <v>INPUT</v>
          </cell>
          <cell r="M21" t="str">
            <v>ASLR06</v>
          </cell>
          <cell r="N21" t="str">
            <v>ASLR06</v>
          </cell>
          <cell r="O21" t="str">
            <v>AOIR11</v>
          </cell>
          <cell r="P21" t="str">
            <v>A.1.a</v>
          </cell>
          <cell r="Q21" t="str">
            <v>(Contributi da Regione (FSR vincolato))</v>
          </cell>
          <cell r="V21">
            <v>1507000</v>
          </cell>
          <cell r="W21">
            <v>1507000</v>
          </cell>
          <cell r="X21">
            <v>376750</v>
          </cell>
        </row>
        <row r="22">
          <cell r="J22" t="str">
            <v>INPUTA.1.a</v>
          </cell>
          <cell r="K22" t="str">
            <v>INPUTAA0031</v>
          </cell>
          <cell r="L22" t="str">
            <v>INPUT</v>
          </cell>
          <cell r="P22" t="str">
            <v>A.1.a</v>
          </cell>
          <cell r="Q22" t="str">
            <v>(Contributi da FSR per servizi socio sanitari integrati direttamente gestiti)</v>
          </cell>
          <cell r="V22">
            <v>0</v>
          </cell>
          <cell r="W22">
            <v>0</v>
          </cell>
          <cell r="X22">
            <v>0</v>
          </cell>
        </row>
        <row r="23">
          <cell r="J23" t="str">
            <v>TOTAL</v>
          </cell>
          <cell r="K23" t="str">
            <v>TOTAL</v>
          </cell>
          <cell r="L23" t="str">
            <v>TOTALE</v>
          </cell>
          <cell r="Q23" t="str">
            <v>(A.1.B) Contributi c/esercizio da enti pubblici (Extra Fondo) - Totale)</v>
          </cell>
          <cell r="V23">
            <v>164000</v>
          </cell>
          <cell r="W23">
            <v>137719</v>
          </cell>
          <cell r="X23">
            <v>34429</v>
          </cell>
        </row>
        <row r="24">
          <cell r="J24" t="str">
            <v>INPUTA.1.b.1</v>
          </cell>
          <cell r="K24" t="str">
            <v>INPUTAA0070</v>
          </cell>
          <cell r="L24" t="str">
            <v>INPUT</v>
          </cell>
          <cell r="M24" t="str">
            <v>ASLR06</v>
          </cell>
          <cell r="N24" t="str">
            <v>ASLR06</v>
          </cell>
          <cell r="O24" t="str">
            <v>AOIR11</v>
          </cell>
          <cell r="P24" t="str">
            <v>A.1.b.1</v>
          </cell>
          <cell r="Q24" t="str">
            <v>(Contributi da Regione (extra fondo) - Gettito fiscalità regionale)</v>
          </cell>
          <cell r="V24">
            <v>0</v>
          </cell>
          <cell r="W24">
            <v>0</v>
          </cell>
          <cell r="X24">
            <v>0</v>
          </cell>
        </row>
        <row r="25">
          <cell r="J25" t="str">
            <v>INPUTA.1.b.4</v>
          </cell>
          <cell r="K25" t="str">
            <v>INPUTAA0100</v>
          </cell>
          <cell r="L25" t="str">
            <v>INPUT</v>
          </cell>
          <cell r="M25" t="str">
            <v>ASLR06</v>
          </cell>
          <cell r="N25" t="str">
            <v>ASLR06</v>
          </cell>
          <cell r="O25" t="str">
            <v>AOIR11</v>
          </cell>
          <cell r="P25" t="str">
            <v>A.1.b.4</v>
          </cell>
          <cell r="Q25" t="str">
            <v>(Contributi da Regione (extra fondo) - Altri contributi regionali extra fondo)</v>
          </cell>
          <cell r="V25">
            <v>0</v>
          </cell>
          <cell r="W25">
            <v>0</v>
          </cell>
          <cell r="X25">
            <v>0</v>
          </cell>
        </row>
        <row r="26">
          <cell r="J26" t="str">
            <v>INPUTA.1.b.4</v>
          </cell>
          <cell r="K26" t="str">
            <v>INPUTAA0100</v>
          </cell>
          <cell r="L26" t="str">
            <v>INPUT</v>
          </cell>
          <cell r="M26" t="str">
            <v>ASLR06</v>
          </cell>
          <cell r="N26" t="str">
            <v>ASLR06</v>
          </cell>
          <cell r="O26" t="str">
            <v>AOIR11</v>
          </cell>
          <cell r="P26" t="str">
            <v>A.1.b.4</v>
          </cell>
          <cell r="Q26" t="str">
            <v>(Contributi da Regione per servizi socio-sanitari (ASSI) - Altri contributi regionali extra fondo)</v>
          </cell>
          <cell r="V26">
            <v>0</v>
          </cell>
          <cell r="W26">
            <v>0</v>
          </cell>
          <cell r="X26">
            <v>0</v>
          </cell>
        </row>
        <row r="27">
          <cell r="J27" t="str">
            <v>INPUTA.1.b.1</v>
          </cell>
          <cell r="K27" t="str">
            <v>INPUTAA0070</v>
          </cell>
          <cell r="L27" t="str">
            <v>INPUT</v>
          </cell>
          <cell r="M27" t="str">
            <v>ASLR06</v>
          </cell>
          <cell r="N27" t="str">
            <v>ASLR06</v>
          </cell>
          <cell r="O27" t="str">
            <v>AOIR11</v>
          </cell>
          <cell r="P27" t="str">
            <v>A.1.b.1</v>
          </cell>
          <cell r="Q27" t="str">
            <v>(Contributi da Regione (extra fondo) - Vincolati)</v>
          </cell>
          <cell r="V27">
            <v>0</v>
          </cell>
          <cell r="W27">
            <v>137719</v>
          </cell>
          <cell r="X27">
            <v>34429</v>
          </cell>
        </row>
        <row r="28">
          <cell r="J28" t="str">
            <v>INPUTA.1.b.1</v>
          </cell>
          <cell r="K28" t="str">
            <v>INPUTAA0070</v>
          </cell>
          <cell r="L28" t="str">
            <v>INPUT</v>
          </cell>
          <cell r="M28" t="str">
            <v>ASLR06</v>
          </cell>
          <cell r="N28" t="str">
            <v>ASLR06</v>
          </cell>
          <cell r="O28" t="str">
            <v>AOIR11</v>
          </cell>
          <cell r="P28" t="str">
            <v>A.1.b.1</v>
          </cell>
          <cell r="Q28" t="str">
            <v>(Contributi da Regione per servizi socio-sanitari (ASSI) -(extra fondo) Vincolati)</v>
          </cell>
          <cell r="V28">
            <v>0</v>
          </cell>
          <cell r="W28">
            <v>0</v>
          </cell>
          <cell r="X28">
            <v>0</v>
          </cell>
        </row>
        <row r="29">
          <cell r="J29" t="str">
            <v>INPUTA.1.b.2</v>
          </cell>
          <cell r="K29" t="str">
            <v>INPUTAA0080</v>
          </cell>
          <cell r="L29" t="str">
            <v>INPUT</v>
          </cell>
          <cell r="M29" t="str">
            <v>ASLR06</v>
          </cell>
          <cell r="N29" t="str">
            <v>ASLR06</v>
          </cell>
          <cell r="O29" t="str">
            <v>AOIR11</v>
          </cell>
          <cell r="P29" t="str">
            <v>A.1.b.2</v>
          </cell>
          <cell r="Q29" t="str">
            <v>(Contributi da Regione (extra fondo) - Risorse aggiuntive da bilancio regionale a titolo di copertura LEA)</v>
          </cell>
          <cell r="V29">
            <v>0</v>
          </cell>
          <cell r="W29">
            <v>0</v>
          </cell>
          <cell r="X29">
            <v>0</v>
          </cell>
        </row>
        <row r="30">
          <cell r="J30" t="str">
            <v>INPUTA.1.b.3</v>
          </cell>
          <cell r="K30" t="str">
            <v>INPUTAA0090</v>
          </cell>
          <cell r="L30" t="str">
            <v>INPUT</v>
          </cell>
          <cell r="M30" t="str">
            <v>ASLR06</v>
          </cell>
          <cell r="N30" t="str">
            <v>ASLR06</v>
          </cell>
          <cell r="O30" t="str">
            <v>AOIR11</v>
          </cell>
          <cell r="P30" t="str">
            <v>A.1.b.3</v>
          </cell>
          <cell r="Q30" t="str">
            <v>(Contributi da Regione (extra fondo) - Risorse aggiuntive da bilancio regionale a titolo di copertura extra LEA)</v>
          </cell>
          <cell r="V30">
            <v>0</v>
          </cell>
          <cell r="W30">
            <v>0</v>
          </cell>
          <cell r="X30">
            <v>0</v>
          </cell>
        </row>
        <row r="31">
          <cell r="J31" t="str">
            <v>INPUTA.1.b.6</v>
          </cell>
          <cell r="K31" t="str">
            <v>INPUTAA0141</v>
          </cell>
          <cell r="L31" t="str">
            <v>INPUT</v>
          </cell>
          <cell r="M31" t="str">
            <v>ASLR07</v>
          </cell>
          <cell r="N31" t="str">
            <v>ASLR07</v>
          </cell>
          <cell r="O31" t="str">
            <v>AOIR12</v>
          </cell>
          <cell r="P31" t="str">
            <v>A.1.b.6</v>
          </cell>
          <cell r="Q31" t="str">
            <v>Contributi da Ministero della Salute (extra fondo)</v>
          </cell>
          <cell r="V31">
            <v>0</v>
          </cell>
          <cell r="W31">
            <v>0</v>
          </cell>
          <cell r="X31">
            <v>0</v>
          </cell>
        </row>
        <row r="32">
          <cell r="J32" t="str">
            <v>INPUTA.1.b.6</v>
          </cell>
          <cell r="K32" t="str">
            <v>INPUTAA0150</v>
          </cell>
          <cell r="L32" t="str">
            <v>INPUT</v>
          </cell>
          <cell r="M32" t="str">
            <v>ASLR07</v>
          </cell>
          <cell r="N32" t="str">
            <v>ASLR07</v>
          </cell>
          <cell r="O32" t="str">
            <v>AOIR12</v>
          </cell>
          <cell r="P32" t="str">
            <v>A.1.b.6</v>
          </cell>
          <cell r="Q32" t="str">
            <v>(Contributi da U.E.)</v>
          </cell>
          <cell r="V32">
            <v>0</v>
          </cell>
          <cell r="W32">
            <v>0</v>
          </cell>
          <cell r="X32">
            <v>0</v>
          </cell>
        </row>
        <row r="33">
          <cell r="J33" t="str">
            <v>INPUTA.1.b.6</v>
          </cell>
          <cell r="K33" t="str">
            <v>INPUTAA0150</v>
          </cell>
          <cell r="L33" t="str">
            <v>INPUT</v>
          </cell>
          <cell r="M33" t="str">
            <v>ASLR07</v>
          </cell>
          <cell r="N33" t="str">
            <v>ASLR07</v>
          </cell>
          <cell r="O33" t="str">
            <v>AOIR12</v>
          </cell>
          <cell r="P33" t="str">
            <v>A.1.b.6</v>
          </cell>
          <cell r="Q33" t="str">
            <v>(Contributi da U.E. per progetti (FSE))</v>
          </cell>
          <cell r="V33">
            <v>0</v>
          </cell>
          <cell r="W33">
            <v>0</v>
          </cell>
          <cell r="X33">
            <v>0</v>
          </cell>
        </row>
        <row r="34">
          <cell r="J34" t="str">
            <v>INPUTA.1.b.6</v>
          </cell>
          <cell r="K34" t="str">
            <v>INPUTAA0150</v>
          </cell>
          <cell r="L34" t="str">
            <v>INPUT</v>
          </cell>
          <cell r="M34" t="str">
            <v>ASLR07</v>
          </cell>
          <cell r="N34" t="str">
            <v>ASLR07</v>
          </cell>
          <cell r="O34" t="str">
            <v>AOIR12</v>
          </cell>
          <cell r="P34" t="str">
            <v>A.1.b.6</v>
          </cell>
          <cell r="Q34" t="str">
            <v>(Contributi vincolati da enti pubblici (extra fondo) - Vincolati)</v>
          </cell>
          <cell r="V34">
            <v>164000</v>
          </cell>
          <cell r="W34">
            <v>0</v>
          </cell>
          <cell r="X34">
            <v>0</v>
          </cell>
        </row>
        <row r="35">
          <cell r="J35" t="str">
            <v>INPUTA.1.b.6</v>
          </cell>
          <cell r="K35" t="str">
            <v>INPUTAA0170</v>
          </cell>
          <cell r="L35" t="str">
            <v>INPUT</v>
          </cell>
          <cell r="M35" t="str">
            <v>ASLR07</v>
          </cell>
          <cell r="N35" t="str">
            <v>ASLR07</v>
          </cell>
          <cell r="O35" t="str">
            <v>AOIR12</v>
          </cell>
          <cell r="P35" t="str">
            <v>A.1.b.6</v>
          </cell>
          <cell r="Q35" t="str">
            <v>(Contributi da altri enti pubblici (extra fondo) - Altro)</v>
          </cell>
          <cell r="V35">
            <v>0</v>
          </cell>
          <cell r="W35">
            <v>0</v>
          </cell>
          <cell r="X35">
            <v>0</v>
          </cell>
        </row>
        <row r="36">
          <cell r="J36" t="str">
            <v>INPUTA.1.b.6</v>
          </cell>
          <cell r="K36" t="str">
            <v>INPUTAA0171</v>
          </cell>
          <cell r="L36" t="str">
            <v>INPUT</v>
          </cell>
          <cell r="M36" t="str">
            <v>ASLR07</v>
          </cell>
          <cell r="N36" t="str">
            <v>ASLR07</v>
          </cell>
          <cell r="O36" t="str">
            <v>AOIR12</v>
          </cell>
          <cell r="P36" t="str">
            <v>A.1.b.6</v>
          </cell>
          <cell r="Q36" t="str">
            <v>Contibuti da altri soggetti pubblici (extra fondo) - in attuazione dell’art.79, comma 1 sexies lettera c), del D.L. 112/2008, convertito con legge 133/2008 e della legge 23 dicembre 2009 n. 191</v>
          </cell>
          <cell r="V36">
            <v>0</v>
          </cell>
          <cell r="W36">
            <v>0</v>
          </cell>
          <cell r="X36">
            <v>0</v>
          </cell>
        </row>
        <row r="37">
          <cell r="J37" t="str">
            <v>INPUTA.1.b.6</v>
          </cell>
          <cell r="K37" t="str">
            <v>INPUTAA0160</v>
          </cell>
          <cell r="L37" t="str">
            <v>INPUT</v>
          </cell>
          <cell r="M37" t="str">
            <v>ASLR07</v>
          </cell>
          <cell r="N37" t="str">
            <v>ASLR07</v>
          </cell>
          <cell r="O37" t="str">
            <v>AOIR12</v>
          </cell>
          <cell r="P37" t="str">
            <v>A.1.b.6</v>
          </cell>
          <cell r="Q37" t="str">
            <v>(Contributi obbligatori L. 210/92 (extra fondo) - Vincolati)</v>
          </cell>
          <cell r="V37">
            <v>0</v>
          </cell>
          <cell r="W37">
            <v>0</v>
          </cell>
          <cell r="X37">
            <v>0</v>
          </cell>
        </row>
        <row r="38">
          <cell r="J38" t="str">
            <v>INPUTA.1.b.5</v>
          </cell>
          <cell r="K38" t="str">
            <v>INPUTAA0120</v>
          </cell>
          <cell r="L38" t="str">
            <v>INPUT</v>
          </cell>
          <cell r="M38" t="str">
            <v>ASLR07</v>
          </cell>
          <cell r="N38" t="str">
            <v>ASLR07</v>
          </cell>
          <cell r="O38" t="str">
            <v>AOIR12</v>
          </cell>
          <cell r="P38" t="str">
            <v>A.1.b.5</v>
          </cell>
          <cell r="Q38" t="str">
            <v>(Contributi da ATS/ASST/Fondazioni della Regione (extra fondo) - Vincolati)</v>
          </cell>
          <cell r="V38">
            <v>0</v>
          </cell>
          <cell r="W38">
            <v>0</v>
          </cell>
          <cell r="X38">
            <v>0</v>
          </cell>
        </row>
        <row r="39">
          <cell r="J39" t="str">
            <v>INPUTA.1.b.5</v>
          </cell>
          <cell r="K39" t="str">
            <v>INPUTAA0130</v>
          </cell>
          <cell r="L39" t="str">
            <v>INPUT</v>
          </cell>
          <cell r="M39" t="str">
            <v>ASLR07</v>
          </cell>
          <cell r="N39" t="str">
            <v>ASLR07</v>
          </cell>
          <cell r="O39" t="str">
            <v>AOIR12</v>
          </cell>
          <cell r="P39" t="str">
            <v>A.1.b.5</v>
          </cell>
          <cell r="Q39" t="str">
            <v>(Contributi da ATS/ASST/Fondazioni della Regione (extra fondo) - Altro)</v>
          </cell>
          <cell r="V39">
            <v>0</v>
          </cell>
          <cell r="W39">
            <v>0</v>
          </cell>
          <cell r="X39">
            <v>0</v>
          </cell>
        </row>
        <row r="40">
          <cell r="J40" t="str">
            <v>INPUTA.1.c.1</v>
          </cell>
          <cell r="K40" t="str">
            <v>INPUTAA0190</v>
          </cell>
          <cell r="L40" t="str">
            <v>INPUT</v>
          </cell>
          <cell r="M40" t="str">
            <v>ASLR07</v>
          </cell>
          <cell r="N40" t="str">
            <v>ASLR07</v>
          </cell>
          <cell r="O40" t="str">
            <v>AOIR12</v>
          </cell>
          <cell r="P40" t="str">
            <v>A.1.c.1</v>
          </cell>
          <cell r="Q40" t="str">
            <v>(Contributi per la ricerca corrente da Ministero)</v>
          </cell>
          <cell r="V40">
            <v>0</v>
          </cell>
          <cell r="W40">
            <v>0</v>
          </cell>
          <cell r="X40">
            <v>0</v>
          </cell>
        </row>
        <row r="41">
          <cell r="J41" t="str">
            <v>INPUTA.1.c.3</v>
          </cell>
          <cell r="K41" t="str">
            <v>INPUTAA0210</v>
          </cell>
          <cell r="L41" t="str">
            <v>INPUT</v>
          </cell>
          <cell r="M41" t="str">
            <v>ASLR06</v>
          </cell>
          <cell r="N41" t="str">
            <v>ASLR06</v>
          </cell>
          <cell r="O41" t="str">
            <v>AOIR11</v>
          </cell>
          <cell r="P41" t="str">
            <v>A.1.c.3</v>
          </cell>
          <cell r="Q41" t="str">
            <v>(Contributi per la ricerca corrente da Regione - Vincolati)</v>
          </cell>
          <cell r="V41">
            <v>0</v>
          </cell>
          <cell r="W41">
            <v>0</v>
          </cell>
          <cell r="X41">
            <v>0</v>
          </cell>
        </row>
        <row r="42">
          <cell r="J42" t="str">
            <v>INPUTA.1.c.3</v>
          </cell>
          <cell r="K42" t="str">
            <v>INPUTAA0210</v>
          </cell>
          <cell r="L42" t="str">
            <v>INPUT</v>
          </cell>
          <cell r="M42" t="str">
            <v>ASLR07</v>
          </cell>
          <cell r="N42" t="str">
            <v>ASLR07</v>
          </cell>
          <cell r="O42" t="str">
            <v>AOIR12</v>
          </cell>
          <cell r="P42" t="str">
            <v>A.1.c.3</v>
          </cell>
          <cell r="Q42" t="str">
            <v>(Contributi per la ricerca corrente da altri enti pubblici - Vincolati)</v>
          </cell>
          <cell r="V42">
            <v>0</v>
          </cell>
          <cell r="W42">
            <v>0</v>
          </cell>
          <cell r="X42">
            <v>0</v>
          </cell>
        </row>
        <row r="43">
          <cell r="J43" t="str">
            <v>INPUTA.1.c.2</v>
          </cell>
          <cell r="K43" t="str">
            <v>INPUTAA0200</v>
          </cell>
          <cell r="L43" t="str">
            <v>INPUT</v>
          </cell>
          <cell r="M43" t="str">
            <v>ASLR07</v>
          </cell>
          <cell r="N43" t="str">
            <v>ASLR07</v>
          </cell>
          <cell r="O43" t="str">
            <v>AOIR12</v>
          </cell>
          <cell r="P43" t="str">
            <v>A.1.c.2</v>
          </cell>
          <cell r="Q43" t="str">
            <v>(Contributi per la ricerca finalizzata da Ministero)</v>
          </cell>
          <cell r="V43">
            <v>0</v>
          </cell>
          <cell r="W43">
            <v>0</v>
          </cell>
          <cell r="X43">
            <v>0</v>
          </cell>
        </row>
        <row r="44">
          <cell r="J44" t="str">
            <v>INPUTA.1.c.3</v>
          </cell>
          <cell r="K44" t="str">
            <v>INPUTAA0210</v>
          </cell>
          <cell r="L44" t="str">
            <v>INPUT</v>
          </cell>
          <cell r="M44" t="str">
            <v>ASLR06</v>
          </cell>
          <cell r="N44" t="str">
            <v>ASLR06</v>
          </cell>
          <cell r="O44" t="str">
            <v>AOIR11</v>
          </cell>
          <cell r="P44" t="str">
            <v>A.1.c.3</v>
          </cell>
          <cell r="Q44" t="str">
            <v>(Contributi per la ricerca finalizzata da Regione - Vincolati)</v>
          </cell>
          <cell r="V44">
            <v>0</v>
          </cell>
          <cell r="W44">
            <v>0</v>
          </cell>
          <cell r="X44">
            <v>0</v>
          </cell>
        </row>
        <row r="45">
          <cell r="J45" t="str">
            <v>INPUTA.1.c.3</v>
          </cell>
          <cell r="K45" t="str">
            <v>INPUTAA0210</v>
          </cell>
          <cell r="L45" t="str">
            <v>INPUT</v>
          </cell>
          <cell r="M45" t="str">
            <v>ASLR07</v>
          </cell>
          <cell r="N45" t="str">
            <v>ASLR07</v>
          </cell>
          <cell r="O45" t="str">
            <v>AOIR12</v>
          </cell>
          <cell r="P45" t="str">
            <v>A.1.c.3</v>
          </cell>
          <cell r="Q45" t="str">
            <v>(Contributi per la ricerca finalizzata da altri enti pubblici - Vincolati)</v>
          </cell>
          <cell r="V45">
            <v>0</v>
          </cell>
          <cell r="W45">
            <v>0</v>
          </cell>
          <cell r="X45">
            <v>0</v>
          </cell>
        </row>
        <row r="46">
          <cell r="J46" t="str">
            <v>INPUTA.1.b.4</v>
          </cell>
          <cell r="K46" t="str">
            <v>INPUT</v>
          </cell>
          <cell r="L46" t="str">
            <v>INPUT</v>
          </cell>
          <cell r="P46" t="str">
            <v>A.1.b.4</v>
          </cell>
          <cell r="Q46" t="str">
            <v>(Fondo sociale regionale parte corrente - risorse per ambiti distrettuali)</v>
          </cell>
          <cell r="V46">
            <v>0</v>
          </cell>
          <cell r="W46">
            <v>0</v>
          </cell>
          <cell r="X46">
            <v>0</v>
          </cell>
        </row>
        <row r="47">
          <cell r="J47" t="str">
            <v>INPUTA.1.b.4</v>
          </cell>
          <cell r="K47" t="str">
            <v>INPUT</v>
          </cell>
          <cell r="L47" t="str">
            <v>INPUT</v>
          </cell>
          <cell r="P47" t="str">
            <v>A.1.b.4</v>
          </cell>
          <cell r="Q47" t="str">
            <v>(Fondo sociale regionale parte corrente - quota per gestione amministrativa)</v>
          </cell>
          <cell r="V47">
            <v>0</v>
          </cell>
          <cell r="W47">
            <v>0</v>
          </cell>
          <cell r="X47">
            <v>0</v>
          </cell>
        </row>
        <row r="48">
          <cell r="J48" t="str">
            <v>INPUTA.1.b.4</v>
          </cell>
          <cell r="K48" t="str">
            <v>INPUT</v>
          </cell>
          <cell r="L48" t="str">
            <v>INPUT</v>
          </cell>
          <cell r="P48" t="str">
            <v>A.1.b.4</v>
          </cell>
          <cell r="Q48" t="str">
            <v>(Quota fondo sociale regionale parte corrente)</v>
          </cell>
          <cell r="V48">
            <v>0</v>
          </cell>
          <cell r="W48">
            <v>0</v>
          </cell>
          <cell r="X48">
            <v>0</v>
          </cell>
        </row>
        <row r="49">
          <cell r="J49" t="str">
            <v>INPUTA.1.b.4</v>
          </cell>
          <cell r="K49" t="str">
            <v>INPUT</v>
          </cell>
          <cell r="L49" t="str">
            <v>INPUT</v>
          </cell>
          <cell r="P49" t="str">
            <v>A.1.b.4</v>
          </cell>
          <cell r="Q49" t="str">
            <v>(Contributi da Regione per mantenimento sviluppo servizi socio  assistenziali)</v>
          </cell>
          <cell r="V49">
            <v>0</v>
          </cell>
          <cell r="W49">
            <v>0</v>
          </cell>
          <cell r="X49">
            <v>0</v>
          </cell>
        </row>
        <row r="50">
          <cell r="J50" t="str">
            <v>INPUTA.1.b.4</v>
          </cell>
          <cell r="K50" t="str">
            <v>INPUT</v>
          </cell>
          <cell r="L50" t="str">
            <v>INPUT</v>
          </cell>
          <cell r="P50" t="str">
            <v>A.1.b.4</v>
          </cell>
          <cell r="Q50" t="str">
            <v>(Contributi da Regione per esercizio funzioni di vigilanza)</v>
          </cell>
          <cell r="V50">
            <v>0</v>
          </cell>
          <cell r="W50">
            <v>0</v>
          </cell>
          <cell r="X50">
            <v>0</v>
          </cell>
        </row>
        <row r="51">
          <cell r="J51" t="str">
            <v>INPUTA.1.b.4</v>
          </cell>
          <cell r="K51" t="str">
            <v>INPUT</v>
          </cell>
          <cell r="L51" t="str">
            <v>INPUT</v>
          </cell>
          <cell r="P51" t="str">
            <v>A.1.b.4</v>
          </cell>
          <cell r="Q51" t="str">
            <v>(Contributi da Regione per funzioni trasferite ai Comuni in materia di autorizzazione al funzionamento e accreditamento)</v>
          </cell>
          <cell r="V51">
            <v>0</v>
          </cell>
          <cell r="W51">
            <v>0</v>
          </cell>
          <cell r="X51">
            <v>0</v>
          </cell>
        </row>
        <row r="52">
          <cell r="J52" t="str">
            <v>INPUTA.1.b.4</v>
          </cell>
          <cell r="K52" t="str">
            <v>INPUT</v>
          </cell>
          <cell r="L52" t="str">
            <v>INPUT</v>
          </cell>
          <cell r="P52" t="str">
            <v>A.1.b.4</v>
          </cell>
          <cell r="Q52" t="str">
            <v>(Altri contributi da Regione (Bilancio sociale))</v>
          </cell>
          <cell r="V52">
            <v>0</v>
          </cell>
          <cell r="W52">
            <v>0</v>
          </cell>
          <cell r="X52">
            <v>0</v>
          </cell>
        </row>
        <row r="53">
          <cell r="J53" t="str">
            <v>INPUTA.1.b.1</v>
          </cell>
          <cell r="K53" t="str">
            <v>INPUT</v>
          </cell>
          <cell r="L53" t="str">
            <v>INPUT</v>
          </cell>
          <cell r="P53" t="str">
            <v>A.1.b.1</v>
          </cell>
          <cell r="Q53" t="str">
            <v>(Fondo nazionale per le politiche sociali - risorse per ambiti distrettuali)</v>
          </cell>
          <cell r="V53">
            <v>0</v>
          </cell>
          <cell r="W53">
            <v>0</v>
          </cell>
          <cell r="X53">
            <v>0</v>
          </cell>
        </row>
        <row r="54">
          <cell r="J54" t="str">
            <v>INPUTA.1.b.1</v>
          </cell>
          <cell r="K54" t="str">
            <v>INPUT</v>
          </cell>
          <cell r="L54" t="str">
            <v>INPUT</v>
          </cell>
          <cell r="P54" t="str">
            <v>A.1.b.1</v>
          </cell>
          <cell r="Q54" t="str">
            <v>(Fondo nazionale per le politiche sociali - quota per gestione amministrativa)</v>
          </cell>
          <cell r="V54">
            <v>0</v>
          </cell>
          <cell r="W54">
            <v>0</v>
          </cell>
          <cell r="X54">
            <v>0</v>
          </cell>
        </row>
        <row r="55">
          <cell r="J55" t="str">
            <v>INPUTA.1.b.1</v>
          </cell>
          <cell r="K55" t="str">
            <v>INPUT</v>
          </cell>
          <cell r="L55" t="str">
            <v>INPUT</v>
          </cell>
          <cell r="P55" t="str">
            <v>A.1.b.1</v>
          </cell>
          <cell r="Q55" t="str">
            <v>(Fondo nazionale per le politiche sociali - risorse per la realizzazione del sistema integrato di interventi e servizi sociali (quota indistinta))</v>
          </cell>
          <cell r="V55">
            <v>0</v>
          </cell>
          <cell r="W55">
            <v>0</v>
          </cell>
          <cell r="X55">
            <v>0</v>
          </cell>
        </row>
        <row r="56">
          <cell r="J56" t="str">
            <v>INPUTA.1.b.1</v>
          </cell>
          <cell r="K56" t="str">
            <v>INPUT</v>
          </cell>
          <cell r="L56" t="str">
            <v>INPUT</v>
          </cell>
          <cell r="P56" t="str">
            <v>A.1.b.1</v>
          </cell>
          <cell r="Q56" t="str">
            <v>(Fondo nazionale per le politiche sociali - risorse finalizzate leggi di settore)</v>
          </cell>
          <cell r="V56">
            <v>0</v>
          </cell>
          <cell r="W56">
            <v>0</v>
          </cell>
          <cell r="X56">
            <v>0</v>
          </cell>
        </row>
        <row r="57">
          <cell r="J57" t="str">
            <v>INPUTA.1.b.1</v>
          </cell>
          <cell r="K57" t="str">
            <v>INPUT</v>
          </cell>
          <cell r="L57" t="str">
            <v>INPUT</v>
          </cell>
          <cell r="P57" t="str">
            <v>A.1.b.1</v>
          </cell>
          <cell r="Q57" t="str">
            <v>(Fondo nazionale per le non autosufficienze - risorse per ambiti distrettuali)</v>
          </cell>
          <cell r="V57">
            <v>0</v>
          </cell>
          <cell r="W57">
            <v>0</v>
          </cell>
          <cell r="X57">
            <v>0</v>
          </cell>
        </row>
        <row r="58">
          <cell r="J58" t="str">
            <v>INPUTA.1.b.1</v>
          </cell>
          <cell r="K58" t="str">
            <v>INPUT</v>
          </cell>
          <cell r="L58" t="str">
            <v>INPUT</v>
          </cell>
          <cell r="P58" t="str">
            <v>A.1.b.1</v>
          </cell>
          <cell r="Q58" t="str">
            <v>(Fondo nazionale per le non autosufficienze - risorse ATS)</v>
          </cell>
          <cell r="V58">
            <v>0</v>
          </cell>
          <cell r="W58">
            <v>0</v>
          </cell>
          <cell r="X58">
            <v>0</v>
          </cell>
        </row>
        <row r="59">
          <cell r="J59" t="str">
            <v>INPUTA.1.b.6</v>
          </cell>
          <cell r="K59" t="str">
            <v>INPUT</v>
          </cell>
          <cell r="L59" t="str">
            <v>INPUT</v>
          </cell>
          <cell r="P59" t="str">
            <v>A.1.b.6</v>
          </cell>
          <cell r="Q59" t="str">
            <v>(Contributi statali vincolati per servizi socio assistenziali)</v>
          </cell>
          <cell r="V59">
            <v>0</v>
          </cell>
          <cell r="W59">
            <v>0</v>
          </cell>
          <cell r="X59">
            <v>0</v>
          </cell>
        </row>
        <row r="60">
          <cell r="J60" t="str">
            <v>INPUTA.1.b.6</v>
          </cell>
          <cell r="K60" t="str">
            <v>INPUT</v>
          </cell>
          <cell r="L60" t="str">
            <v>INPUT</v>
          </cell>
          <cell r="P60" t="str">
            <v>A.1.b.6</v>
          </cell>
          <cell r="Q60" t="str">
            <v>(Contributi da Comuni per attività socio assistenziali)</v>
          </cell>
          <cell r="V60">
            <v>0</v>
          </cell>
          <cell r="W60">
            <v>0</v>
          </cell>
          <cell r="X60">
            <v>0</v>
          </cell>
        </row>
        <row r="61">
          <cell r="J61" t="str">
            <v>INPUTA.1.b.6</v>
          </cell>
          <cell r="K61" t="str">
            <v>INPUT</v>
          </cell>
          <cell r="L61" t="str">
            <v>INPUT</v>
          </cell>
          <cell r="P61" t="str">
            <v>A.1.b.6</v>
          </cell>
          <cell r="Q61" t="str">
            <v>(Contributi da Province per servizi socio assistenziali)</v>
          </cell>
          <cell r="V61">
            <v>0</v>
          </cell>
          <cell r="W61">
            <v>0</v>
          </cell>
          <cell r="X61">
            <v>0</v>
          </cell>
        </row>
        <row r="62">
          <cell r="J62" t="str">
            <v>INPUTA.1.b.6</v>
          </cell>
          <cell r="K62" t="str">
            <v>INPUT</v>
          </cell>
          <cell r="L62" t="str">
            <v>INPUT</v>
          </cell>
          <cell r="P62" t="str">
            <v>A.1.b.6</v>
          </cell>
          <cell r="Q62" t="str">
            <v>(Fondo nazionale per la famiglia - risorse per ambiti distrettuali)</v>
          </cell>
          <cell r="V62">
            <v>0</v>
          </cell>
          <cell r="W62">
            <v>0</v>
          </cell>
          <cell r="X62">
            <v>0</v>
          </cell>
        </row>
        <row r="63">
          <cell r="J63" t="str">
            <v>TOTAL</v>
          </cell>
          <cell r="K63" t="str">
            <v>TOTAL</v>
          </cell>
          <cell r="L63" t="str">
            <v>TOTALE</v>
          </cell>
          <cell r="Q63" t="str">
            <v>(A.1.C) Contributi c/esercizio da enti privati - Totale)</v>
          </cell>
          <cell r="V63">
            <v>2107000</v>
          </cell>
          <cell r="W63">
            <v>0</v>
          </cell>
          <cell r="X63">
            <v>0</v>
          </cell>
        </row>
        <row r="64">
          <cell r="J64" t="str">
            <v>INPUTA.1.d</v>
          </cell>
          <cell r="K64" t="str">
            <v>INPUTAA0230</v>
          </cell>
          <cell r="L64" t="str">
            <v>INPUT</v>
          </cell>
          <cell r="M64" t="str">
            <v>ASLR07</v>
          </cell>
          <cell r="N64" t="str">
            <v>ASLR07</v>
          </cell>
          <cell r="O64" t="str">
            <v>AOIR12</v>
          </cell>
          <cell r="P64" t="str">
            <v>A.1.d</v>
          </cell>
          <cell r="Q64" t="str">
            <v>(Contributi da persone giuridiche private - Vincolati)</v>
          </cell>
          <cell r="V64">
            <v>2107000</v>
          </cell>
          <cell r="W64">
            <v>0</v>
          </cell>
          <cell r="X64">
            <v>0</v>
          </cell>
        </row>
        <row r="65">
          <cell r="J65" t="str">
            <v>INPUTA.1.d</v>
          </cell>
          <cell r="K65" t="str">
            <v>INPUTAA0230</v>
          </cell>
          <cell r="L65" t="str">
            <v>INPUT</v>
          </cell>
          <cell r="M65" t="str">
            <v>ASLR07</v>
          </cell>
          <cell r="N65" t="str">
            <v>ASLR07</v>
          </cell>
          <cell r="O65" t="str">
            <v>AOIR12</v>
          </cell>
          <cell r="P65" t="str">
            <v>A.1.d</v>
          </cell>
          <cell r="Q65" t="str">
            <v>(Contributi da persone fisiche private - Vincolati)</v>
          </cell>
          <cell r="V65">
            <v>0</v>
          </cell>
          <cell r="W65">
            <v>0</v>
          </cell>
          <cell r="X65">
            <v>0</v>
          </cell>
        </row>
        <row r="66">
          <cell r="J66" t="str">
            <v>INPUTA.1.d</v>
          </cell>
          <cell r="K66" t="str">
            <v>INPUTAA0230</v>
          </cell>
          <cell r="L66" t="str">
            <v>INPUT</v>
          </cell>
          <cell r="M66" t="str">
            <v>ASLR07</v>
          </cell>
          <cell r="N66" t="str">
            <v>ASLR07</v>
          </cell>
          <cell r="O66" t="str">
            <v>AOIR12</v>
          </cell>
          <cell r="P66" t="str">
            <v>A.1.d</v>
          </cell>
          <cell r="Q66" t="str">
            <v>(Contributo del Tesoriere - Indistinto)</v>
          </cell>
          <cell r="V66">
            <v>0</v>
          </cell>
          <cell r="W66">
            <v>0</v>
          </cell>
          <cell r="X66">
            <v>0</v>
          </cell>
        </row>
        <row r="67">
          <cell r="J67" t="str">
            <v>INPUTA.1.d</v>
          </cell>
          <cell r="K67" t="str">
            <v>INPUTAA0230</v>
          </cell>
          <cell r="L67" t="str">
            <v>INPUT</v>
          </cell>
          <cell r="M67" t="str">
            <v>ASLR07</v>
          </cell>
          <cell r="N67" t="str">
            <v>ASLR07</v>
          </cell>
          <cell r="O67" t="str">
            <v>AOIR12</v>
          </cell>
          <cell r="P67" t="str">
            <v>A.1.d</v>
          </cell>
          <cell r="Q67" t="str">
            <v>(Altri contributi da privati - Indistinto)</v>
          </cell>
          <cell r="V67">
            <v>0</v>
          </cell>
          <cell r="W67">
            <v>0</v>
          </cell>
          <cell r="X67">
            <v>0</v>
          </cell>
        </row>
        <row r="68">
          <cell r="J68" t="str">
            <v>INPUTA.1.c.4</v>
          </cell>
          <cell r="K68" t="str">
            <v>INPUTAA0220</v>
          </cell>
          <cell r="L68" t="str">
            <v>INPUT</v>
          </cell>
          <cell r="M68" t="str">
            <v>ASLR07</v>
          </cell>
          <cell r="N68" t="str">
            <v>ASLR07</v>
          </cell>
          <cell r="O68" t="str">
            <v>AOIR12</v>
          </cell>
          <cell r="P68" t="str">
            <v>A.1.c.4</v>
          </cell>
          <cell r="Q68" t="str">
            <v>(Contributi per la ricerca corrente da soggetti privati - Vincolati)</v>
          </cell>
          <cell r="V68">
            <v>0</v>
          </cell>
          <cell r="W68">
            <v>0</v>
          </cell>
          <cell r="X68">
            <v>0</v>
          </cell>
        </row>
        <row r="69">
          <cell r="J69" t="str">
            <v>INPUTA.1.c.4</v>
          </cell>
          <cell r="K69" t="str">
            <v>INPUTAA0220</v>
          </cell>
          <cell r="L69" t="str">
            <v>INPUT</v>
          </cell>
          <cell r="M69" t="str">
            <v>ASLR07</v>
          </cell>
          <cell r="N69" t="str">
            <v>ASLR07</v>
          </cell>
          <cell r="O69" t="str">
            <v>AOIR12</v>
          </cell>
          <cell r="P69" t="str">
            <v>A.1.c.4</v>
          </cell>
          <cell r="Q69" t="str">
            <v>(Contributi per la ricerca finalizzata da soggetti privati - Vincolati)</v>
          </cell>
          <cell r="V69">
            <v>0</v>
          </cell>
          <cell r="W69">
            <v>0</v>
          </cell>
          <cell r="X69">
            <v>0</v>
          </cell>
        </row>
        <row r="70">
          <cell r="J70" t="str">
            <v>TOTAL</v>
          </cell>
          <cell r="K70" t="str">
            <v>TOTAL</v>
          </cell>
          <cell r="L70" t="str">
            <v>TOTALE</v>
          </cell>
          <cell r="Q70" t="str">
            <v>(A.1a) Rettifica contributi c/esercizio per destinazione ad investimenti - Totale)</v>
          </cell>
          <cell r="V70">
            <v>0</v>
          </cell>
          <cell r="W70">
            <v>0</v>
          </cell>
          <cell r="X70">
            <v>0</v>
          </cell>
        </row>
        <row r="71">
          <cell r="J71" t="str">
            <v>TOTAL</v>
          </cell>
          <cell r="K71" t="str">
            <v>TOTAL</v>
          </cell>
          <cell r="L71" t="str">
            <v>TOTALE</v>
          </cell>
          <cell r="Q71" t="str">
            <v>(A.1a.A) Rettifica contributi c/esercizio per destinazione ad investimenti)</v>
          </cell>
          <cell r="V71">
            <v>0</v>
          </cell>
          <cell r="W71">
            <v>0</v>
          </cell>
          <cell r="X71">
            <v>0</v>
          </cell>
        </row>
        <row r="72">
          <cell r="J72" t="str">
            <v>INPUTA2</v>
          </cell>
          <cell r="K72" t="str">
            <v>INPUTAA0250</v>
          </cell>
          <cell r="L72" t="str">
            <v>INPUT</v>
          </cell>
          <cell r="P72" t="str">
            <v>A2</v>
          </cell>
          <cell r="Q72" t="str">
            <v>(Rettifica contributi c/esercizio per destinazione ad investimenti - Contributi da Regione per quota F.S. Regionale)</v>
          </cell>
          <cell r="V72">
            <v>0</v>
          </cell>
          <cell r="W72">
            <v>0</v>
          </cell>
          <cell r="X72">
            <v>0</v>
          </cell>
        </row>
        <row r="73">
          <cell r="J73" t="str">
            <v>INPUTA2</v>
          </cell>
          <cell r="K73" t="str">
            <v>INPUTAA0250</v>
          </cell>
          <cell r="L73" t="str">
            <v>INPUT</v>
          </cell>
          <cell r="P73" t="str">
            <v>A2</v>
          </cell>
          <cell r="Q73" t="str">
            <v>(Rettifica contributi c/esercizio per destinazione ad investimenti - Contributi da ATS/ASST/Fondazioni della Regione)</v>
          </cell>
          <cell r="V73">
            <v>0</v>
          </cell>
          <cell r="W73">
            <v>0</v>
          </cell>
          <cell r="X73">
            <v>0</v>
          </cell>
        </row>
        <row r="74">
          <cell r="J74" t="str">
            <v>INPUTA2</v>
          </cell>
          <cell r="K74" t="str">
            <v>INPUTAA0260</v>
          </cell>
          <cell r="L74" t="str">
            <v>INPUT</v>
          </cell>
          <cell r="P74" t="str">
            <v>A2</v>
          </cell>
          <cell r="Q74" t="str">
            <v>(Rettifica contributi c/esercizio per destinazione ad investimenti - altri contributi)</v>
          </cell>
          <cell r="V74">
            <v>0</v>
          </cell>
          <cell r="W74">
            <v>0</v>
          </cell>
          <cell r="X74">
            <v>0</v>
          </cell>
        </row>
        <row r="75">
          <cell r="J75" t="str">
            <v>TOTAL</v>
          </cell>
          <cell r="K75" t="str">
            <v>TOTAL</v>
          </cell>
          <cell r="L75" t="str">
            <v>TOTALE</v>
          </cell>
          <cell r="Q75" t="str">
            <v>(A.1b) Utilizzo fondi per quote inutilizzate contributi vincolati di esercizi precedenti - Totale)</v>
          </cell>
          <cell r="V75">
            <v>258000</v>
          </cell>
          <cell r="W75">
            <v>0</v>
          </cell>
          <cell r="X75">
            <v>0</v>
          </cell>
        </row>
        <row r="76">
          <cell r="J76" t="str">
            <v>TOTAL</v>
          </cell>
          <cell r="K76" t="str">
            <v>TOTAL</v>
          </cell>
          <cell r="L76" t="str">
            <v>TOTALE</v>
          </cell>
          <cell r="Q76" t="str">
            <v>(A.1b.A) Utilizzo fondi per quote inutilizzate contributi vincolati di esercizi precedenti)</v>
          </cell>
          <cell r="V76">
            <v>258000</v>
          </cell>
          <cell r="W76">
            <v>0</v>
          </cell>
          <cell r="X76">
            <v>0</v>
          </cell>
        </row>
        <row r="77">
          <cell r="J77" t="str">
            <v>INPUTA3</v>
          </cell>
          <cell r="K77" t="str">
            <v>INPUTAA0271</v>
          </cell>
          <cell r="L77" t="str">
            <v>INPUT</v>
          </cell>
          <cell r="M77" t="str">
            <v>ASLR05</v>
          </cell>
          <cell r="N77" t="str">
            <v>ASLR05</v>
          </cell>
          <cell r="O77" t="str">
            <v>AOIR10</v>
          </cell>
          <cell r="P77" t="str">
            <v>A3</v>
          </cell>
          <cell r="Q77" t="str">
            <v>(Utilizzo fondi per quote inutilizzate contributi di esercizi precedenti da Regione o Prov. Aut. per quota F.S. regionale indistinto finalizzato)</v>
          </cell>
          <cell r="V77">
            <v>0</v>
          </cell>
          <cell r="W77">
            <v>0</v>
          </cell>
          <cell r="X77">
            <v>0</v>
          </cell>
        </row>
        <row r="78">
          <cell r="J78" t="str">
            <v>INPUTA3</v>
          </cell>
          <cell r="K78" t="str">
            <v>INPUTAA0280</v>
          </cell>
          <cell r="L78" t="str">
            <v>INPUT</v>
          </cell>
          <cell r="M78" t="str">
            <v>ASLR05</v>
          </cell>
          <cell r="N78" t="str">
            <v>ASLR05</v>
          </cell>
          <cell r="O78" t="str">
            <v>AOIR10</v>
          </cell>
          <cell r="P78" t="str">
            <v>A3</v>
          </cell>
          <cell r="Q78" t="str">
            <v>(Utilizzo fondi per quote inutilizzati contributi vincolati esercizi precedenti da Regione per quota FSR Vincolato)</v>
          </cell>
          <cell r="V78">
            <v>56000</v>
          </cell>
          <cell r="W78">
            <v>0</v>
          </cell>
          <cell r="X78">
            <v>0</v>
          </cell>
        </row>
        <row r="79">
          <cell r="J79" t="str">
            <v>INPUTA3</v>
          </cell>
          <cell r="K79" t="str">
            <v>INPUTAA0280</v>
          </cell>
          <cell r="L79" t="str">
            <v>INPUT</v>
          </cell>
          <cell r="M79" t="str">
            <v>ASLR05</v>
          </cell>
          <cell r="N79" t="str">
            <v>ASLR05</v>
          </cell>
          <cell r="O79" t="str">
            <v>AOIR10</v>
          </cell>
          <cell r="P79" t="str">
            <v>A3</v>
          </cell>
          <cell r="Q79" t="str">
            <v>(Utilizzo fondi per quote inutilizzati contributi esercizi precedenti da Regione per quota FSR indistinto)</v>
          </cell>
          <cell r="V79">
            <v>0</v>
          </cell>
          <cell r="W79">
            <v>0</v>
          </cell>
          <cell r="X79">
            <v>0</v>
          </cell>
        </row>
        <row r="80">
          <cell r="J80" t="str">
            <v>INPUTA3</v>
          </cell>
          <cell r="K80" t="str">
            <v>INPUTAA0280</v>
          </cell>
          <cell r="L80" t="str">
            <v>INPUT</v>
          </cell>
          <cell r="M80" t="str">
            <v>ASLR05</v>
          </cell>
          <cell r="N80" t="str">
            <v>ASLR05</v>
          </cell>
          <cell r="O80" t="str">
            <v>AOIR10</v>
          </cell>
          <cell r="P80" t="str">
            <v>A3</v>
          </cell>
          <cell r="Q80" t="str">
            <v>(Utilizzo fondi per quote inutilizzate finanziamento di parte corrente per servizi socio-sanitari (ASSI) da contributi esercizi precedenti da Regione - quota FSR indistinto)</v>
          </cell>
          <cell r="V80">
            <v>0</v>
          </cell>
          <cell r="W80">
            <v>0</v>
          </cell>
          <cell r="X80">
            <v>0</v>
          </cell>
        </row>
        <row r="81">
          <cell r="J81" t="str">
            <v>INPUTA3</v>
          </cell>
          <cell r="K81" t="str">
            <v>INPUTAA0280</v>
          </cell>
          <cell r="L81" t="str">
            <v>INPUT</v>
          </cell>
          <cell r="M81" t="str">
            <v>ASLR05</v>
          </cell>
          <cell r="N81" t="str">
            <v>ASLR05</v>
          </cell>
          <cell r="O81" t="str">
            <v>AOIR10</v>
          </cell>
          <cell r="P81" t="str">
            <v>A3</v>
          </cell>
          <cell r="Q81" t="str">
            <v>(Utilizzo fondi per quote inutilizzati contributi vincolati esercizi precedenti da ATS/ASST/Fondazioni per quota FSR Vincolato)</v>
          </cell>
          <cell r="V81">
            <v>17000</v>
          </cell>
          <cell r="W81">
            <v>0</v>
          </cell>
          <cell r="X81">
            <v>0</v>
          </cell>
        </row>
        <row r="82">
          <cell r="J82" t="str">
            <v>INPUTA3</v>
          </cell>
          <cell r="K82" t="str">
            <v>INPUTAA0280</v>
          </cell>
          <cell r="L82" t="str">
            <v>INPUT</v>
          </cell>
          <cell r="M82" t="str">
            <v>ASLR05</v>
          </cell>
          <cell r="N82" t="str">
            <v>ASLR05</v>
          </cell>
          <cell r="O82" t="str">
            <v>AOIR10</v>
          </cell>
          <cell r="P82" t="str">
            <v>A3</v>
          </cell>
          <cell r="Q82" t="str">
            <v>(Utilizzo fondi per quote inutilizzati contributi  esercizi precedenti da ATS/ASST/Fondazioni per quota FSR indistinto)</v>
          </cell>
          <cell r="V82">
            <v>0</v>
          </cell>
          <cell r="W82">
            <v>0</v>
          </cell>
          <cell r="X82">
            <v>0</v>
          </cell>
        </row>
        <row r="83">
          <cell r="J83" t="str">
            <v>INPUTA3</v>
          </cell>
          <cell r="K83" t="str">
            <v>INPUTAA0290</v>
          </cell>
          <cell r="L83" t="str">
            <v>INPUT</v>
          </cell>
          <cell r="M83" t="str">
            <v>ASLR05</v>
          </cell>
          <cell r="N83" t="str">
            <v>ASLR05</v>
          </cell>
          <cell r="O83" t="str">
            <v>AOIR10</v>
          </cell>
          <cell r="P83" t="str">
            <v>A3</v>
          </cell>
          <cell r="Q83" t="str">
            <v>(Utilizzo fondi per quote inutilizzati contributi vincolati esercizi precedenti da soggetti pubblici (extra fondo) Vincolati)</v>
          </cell>
          <cell r="V83">
            <v>21000</v>
          </cell>
          <cell r="W83">
            <v>0</v>
          </cell>
          <cell r="X83">
            <v>0</v>
          </cell>
        </row>
        <row r="84">
          <cell r="J84" t="str">
            <v>INPUTA3</v>
          </cell>
          <cell r="K84" t="str">
            <v>INPUTAA0290</v>
          </cell>
          <cell r="L84" t="str">
            <v>INPUT</v>
          </cell>
          <cell r="M84" t="str">
            <v>ASLR05</v>
          </cell>
          <cell r="N84" t="str">
            <v>ASLR05</v>
          </cell>
          <cell r="O84" t="str">
            <v>AOIR10</v>
          </cell>
          <cell r="P84" t="str">
            <v>A3</v>
          </cell>
          <cell r="Q84" t="str">
            <v>(Utilizzo fondi per quote inutilizzati per servizi socio sanitari (ASSI) di contributi  esercizi precedenti da Regione (extra fondo))</v>
          </cell>
          <cell r="V84">
            <v>0</v>
          </cell>
          <cell r="W84">
            <v>0</v>
          </cell>
          <cell r="X84">
            <v>0</v>
          </cell>
        </row>
        <row r="85">
          <cell r="J85" t="str">
            <v>INPUTA3</v>
          </cell>
          <cell r="K85" t="str">
            <v>INPUTAA0300</v>
          </cell>
          <cell r="L85" t="str">
            <v>INPUT</v>
          </cell>
          <cell r="M85" t="str">
            <v>ASLR05</v>
          </cell>
          <cell r="N85" t="str">
            <v>ASLR05</v>
          </cell>
          <cell r="O85" t="str">
            <v>AOIR10</v>
          </cell>
          <cell r="P85" t="str">
            <v>A3</v>
          </cell>
          <cell r="Q85" t="str">
            <v>(Utilizzo fondi per quote inutilizzate contributi vincolati esercizi precedenti  per ricerca da Ministero)</v>
          </cell>
          <cell r="V85">
            <v>0</v>
          </cell>
          <cell r="W85">
            <v>0</v>
          </cell>
          <cell r="X85">
            <v>0</v>
          </cell>
        </row>
        <row r="86">
          <cell r="J86" t="str">
            <v>INPUTA3</v>
          </cell>
          <cell r="K86" t="str">
            <v>INPUTAA0300</v>
          </cell>
          <cell r="L86" t="str">
            <v>INPUT</v>
          </cell>
          <cell r="M86" t="str">
            <v>ASLR05</v>
          </cell>
          <cell r="N86" t="str">
            <v>ASLR05</v>
          </cell>
          <cell r="O86" t="str">
            <v>AOIR10</v>
          </cell>
          <cell r="P86" t="str">
            <v>A3</v>
          </cell>
          <cell r="Q86" t="str">
            <v>(Utilizzo fondi per quote inutilizzate contributi vincolati esercizi precedenti  per ricerca da Regione)</v>
          </cell>
          <cell r="V86">
            <v>0</v>
          </cell>
          <cell r="W86">
            <v>0</v>
          </cell>
          <cell r="X86">
            <v>0</v>
          </cell>
        </row>
        <row r="87">
          <cell r="J87" t="str">
            <v>INPUTA3</v>
          </cell>
          <cell r="K87" t="str">
            <v>INPUTAA0300</v>
          </cell>
          <cell r="L87" t="str">
            <v>INPUT</v>
          </cell>
          <cell r="M87" t="str">
            <v>ASLR05</v>
          </cell>
          <cell r="N87" t="str">
            <v>ASLR05</v>
          </cell>
          <cell r="O87" t="str">
            <v>AOIR10</v>
          </cell>
          <cell r="P87" t="str">
            <v>A3</v>
          </cell>
          <cell r="Q87" t="str">
            <v>(Utilizzo fondi per quote inutilizzate contributi vincolati esercizi precedenti  per ricerca da ATS/ASST/Fondazioni)</v>
          </cell>
          <cell r="V87">
            <v>0</v>
          </cell>
          <cell r="W87">
            <v>0</v>
          </cell>
          <cell r="X87">
            <v>0</v>
          </cell>
        </row>
        <row r="88">
          <cell r="J88" t="str">
            <v>INPUTA3</v>
          </cell>
          <cell r="K88" t="str">
            <v>INPUTAA0300</v>
          </cell>
          <cell r="L88" t="str">
            <v>INPUT</v>
          </cell>
          <cell r="M88" t="str">
            <v>ASLR05</v>
          </cell>
          <cell r="N88" t="str">
            <v>ASLR05</v>
          </cell>
          <cell r="O88" t="str">
            <v>AOIR10</v>
          </cell>
          <cell r="P88" t="str">
            <v>A3</v>
          </cell>
          <cell r="Q88" t="str">
            <v>(Utilizzo fondi per quote inutilizzate contributi vincolati esercizi precedenti  per ricerca da altri Enti Pubblici)</v>
          </cell>
          <cell r="V88">
            <v>0</v>
          </cell>
          <cell r="W88">
            <v>0</v>
          </cell>
          <cell r="X88">
            <v>0</v>
          </cell>
        </row>
        <row r="89">
          <cell r="J89" t="str">
            <v>INPUTA3</v>
          </cell>
          <cell r="K89" t="str">
            <v>INPUTAA0310</v>
          </cell>
          <cell r="L89" t="str">
            <v>INPUT</v>
          </cell>
          <cell r="M89" t="str">
            <v>ASLR05</v>
          </cell>
          <cell r="N89" t="str">
            <v>ASLR05</v>
          </cell>
          <cell r="O89" t="str">
            <v>AOIR10</v>
          </cell>
          <cell r="P89" t="str">
            <v>A3</v>
          </cell>
          <cell r="Q89" t="str">
            <v>(Utilizzo fondi per quote inutilizzate contributi vincolati esercizi precedenti  da privati (altro))</v>
          </cell>
          <cell r="V89">
            <v>164000</v>
          </cell>
          <cell r="W89">
            <v>0</v>
          </cell>
          <cell r="X89">
            <v>0</v>
          </cell>
        </row>
        <row r="90">
          <cell r="J90" t="str">
            <v>INPUTA3</v>
          </cell>
          <cell r="K90" t="str">
            <v>INPUTAA0300</v>
          </cell>
          <cell r="L90" t="str">
            <v>INPUT</v>
          </cell>
          <cell r="M90" t="str">
            <v>ASLR05</v>
          </cell>
          <cell r="N90" t="str">
            <v>ASLR05</v>
          </cell>
          <cell r="O90" t="str">
            <v>AOIR10</v>
          </cell>
          <cell r="P90" t="str">
            <v>A3</v>
          </cell>
          <cell r="Q90" t="str">
            <v>(Utilizzo fondi per quote inutilizzate contributi vincolati esercizi precedenti  per ricerca da privati)</v>
          </cell>
          <cell r="V90">
            <v>0</v>
          </cell>
          <cell r="W90">
            <v>0</v>
          </cell>
          <cell r="X90">
            <v>0</v>
          </cell>
        </row>
        <row r="91">
          <cell r="J91" t="str">
            <v>TOTAL</v>
          </cell>
          <cell r="K91" t="str">
            <v>TOTAL</v>
          </cell>
          <cell r="L91" t="str">
            <v>TOTALE</v>
          </cell>
          <cell r="Q91" t="str">
            <v>(A.2) Proventi e ricavi diversi - Totale)</v>
          </cell>
          <cell r="V91">
            <v>367608000</v>
          </cell>
          <cell r="W91">
            <v>375305354</v>
          </cell>
          <cell r="X91">
            <v>93826337</v>
          </cell>
        </row>
        <row r="92">
          <cell r="J92" t="str">
            <v>TOTAL</v>
          </cell>
          <cell r="K92" t="str">
            <v>TOTAL</v>
          </cell>
          <cell r="L92" t="str">
            <v>TOTALE</v>
          </cell>
          <cell r="Q92" t="str">
            <v>(A.2.A) Ricavi per prestazioni sanitarie e sociosanitarie a rilevanza sanitaria - Totale)</v>
          </cell>
          <cell r="V92">
            <v>362360000</v>
          </cell>
          <cell r="W92">
            <v>370093112</v>
          </cell>
          <cell r="X92">
            <v>92523278</v>
          </cell>
        </row>
        <row r="93">
          <cell r="J93" t="str">
            <v>INPUTA.4.a</v>
          </cell>
          <cell r="K93" t="str">
            <v>INPUTAA0350</v>
          </cell>
          <cell r="L93" t="str">
            <v>INPUT</v>
          </cell>
          <cell r="M93" t="str">
            <v>ASLR10</v>
          </cell>
          <cell r="N93" t="str">
            <v>ASLR10</v>
          </cell>
          <cell r="O93" t="str">
            <v>AOIR01</v>
          </cell>
          <cell r="P93" t="str">
            <v>A.4.a</v>
          </cell>
          <cell r="Q93" t="str">
            <v>(ricavi per prestazioni drg per la ATS di appartenza)</v>
          </cell>
          <cell r="V93">
            <v>140712000</v>
          </cell>
          <cell r="W93">
            <v>141947057</v>
          </cell>
          <cell r="X93">
            <v>35486765</v>
          </cell>
        </row>
        <row r="94">
          <cell r="J94" t="str">
            <v>INPUTA.4.a</v>
          </cell>
          <cell r="K94" t="str">
            <v>INPUTAA0350</v>
          </cell>
          <cell r="L94" t="str">
            <v>INPUT</v>
          </cell>
          <cell r="M94" t="str">
            <v>ASLR10</v>
          </cell>
          <cell r="N94" t="str">
            <v>ASLR10</v>
          </cell>
          <cell r="O94" t="str">
            <v>AOIR01</v>
          </cell>
          <cell r="P94" t="str">
            <v>A.4.a</v>
          </cell>
          <cell r="Q94" t="str">
            <v>(ricavi per prestazioni drg per altre ATS lombarde)</v>
          </cell>
          <cell r="V94">
            <v>26695000</v>
          </cell>
          <cell r="W94">
            <v>26929307</v>
          </cell>
          <cell r="X94">
            <v>6732326</v>
          </cell>
        </row>
        <row r="95">
          <cell r="J95" t="str">
            <v>INPUTA.4.a</v>
          </cell>
          <cell r="K95" t="str">
            <v>INPUTAA0460</v>
          </cell>
          <cell r="L95" t="str">
            <v>INPUT</v>
          </cell>
          <cell r="M95" t="str">
            <v>ASLR10</v>
          </cell>
          <cell r="N95" t="str">
            <v>ASLR10</v>
          </cell>
          <cell r="O95" t="str">
            <v>AOIR01</v>
          </cell>
          <cell r="P95" t="str">
            <v>A.4.a</v>
          </cell>
          <cell r="Q95" t="str">
            <v>(ricavi per prestazioni drg extraregionale (Mobilità attiva in compensazione))</v>
          </cell>
          <cell r="V95">
            <v>5386000</v>
          </cell>
          <cell r="W95">
            <v>5386000</v>
          </cell>
          <cell r="X95">
            <v>1346500</v>
          </cell>
        </row>
        <row r="96">
          <cell r="J96" t="str">
            <v>TOTAL</v>
          </cell>
          <cell r="K96" t="str">
            <v>TOTAL</v>
          </cell>
          <cell r="L96" t="str">
            <v>TOTALE</v>
          </cell>
          <cell r="Q96" t="str">
            <v>(ricavi per prestazioni drg relativo agli stranieri)</v>
          </cell>
          <cell r="V96">
            <v>0</v>
          </cell>
          <cell r="W96">
            <v>0</v>
          </cell>
          <cell r="X96">
            <v>0</v>
          </cell>
        </row>
        <row r="97">
          <cell r="J97" t="str">
            <v>INPUTA.4.a</v>
          </cell>
          <cell r="K97" t="str">
            <v>INPUTAA0440</v>
          </cell>
          <cell r="L97" t="str">
            <v>INPUT</v>
          </cell>
          <cell r="M97" t="str">
            <v>ASLR10</v>
          </cell>
          <cell r="N97" t="str">
            <v>ASLR10</v>
          </cell>
          <cell r="O97" t="str">
            <v>AOIR01</v>
          </cell>
          <cell r="P97" t="str">
            <v>A.4.a</v>
          </cell>
          <cell r="Q97" t="str">
            <v>(ricavi per prestazioni drg relativo agli stranieri - codice onere - 7)</v>
          </cell>
          <cell r="V97">
            <v>157000</v>
          </cell>
          <cell r="W97">
            <v>584695</v>
          </cell>
          <cell r="X97">
            <v>146173</v>
          </cell>
        </row>
        <row r="98">
          <cell r="J98" t="str">
            <v>INPUTA.4.a</v>
          </cell>
          <cell r="K98" t="str">
            <v>INPUTAA0440</v>
          </cell>
          <cell r="L98" t="str">
            <v>INPUT</v>
          </cell>
          <cell r="M98" t="str">
            <v>ASLR10</v>
          </cell>
          <cell r="N98" t="str">
            <v>ASLR10</v>
          </cell>
          <cell r="O98" t="str">
            <v>AOIR01</v>
          </cell>
          <cell r="P98" t="str">
            <v>A.4.a</v>
          </cell>
          <cell r="Q98" t="str">
            <v>(ricavi per prestazioni drg relativo agli stranieri - codice onere - 9)</v>
          </cell>
          <cell r="V98">
            <v>0</v>
          </cell>
          <cell r="W98">
            <v>0</v>
          </cell>
          <cell r="X98">
            <v>0</v>
          </cell>
        </row>
        <row r="99">
          <cell r="J99" t="str">
            <v>INPUTA.4.a</v>
          </cell>
          <cell r="K99" t="str">
            <v>INPUTAA0440</v>
          </cell>
          <cell r="L99" t="str">
            <v>INPUT</v>
          </cell>
          <cell r="M99" t="str">
            <v>ASLR10</v>
          </cell>
          <cell r="N99" t="str">
            <v>ASLR10</v>
          </cell>
          <cell r="O99" t="str">
            <v>AOIR01</v>
          </cell>
          <cell r="P99" t="str">
            <v>A.4.a</v>
          </cell>
          <cell r="Q99" t="str">
            <v>(ricavi per prestazioni drg relativo agli stranieri - codice onere - CSCS)</v>
          </cell>
          <cell r="V99">
            <v>0</v>
          </cell>
          <cell r="W99">
            <v>0</v>
          </cell>
          <cell r="X99">
            <v>0</v>
          </cell>
        </row>
        <row r="100">
          <cell r="J100" t="str">
            <v>TOTALA.4.a</v>
          </cell>
          <cell r="K100" t="str">
            <v>TOTAL</v>
          </cell>
          <cell r="L100" t="str">
            <v>TOTALE</v>
          </cell>
          <cell r="M100" t="str">
            <v>ASLR10</v>
          </cell>
          <cell r="N100" t="str">
            <v>ASLR10</v>
          </cell>
          <cell r="O100" t="str">
            <v>AOIR03</v>
          </cell>
          <cell r="P100" t="str">
            <v>A.4.a</v>
          </cell>
          <cell r="Q100" t="str">
            <v>(ricavi per prestazioni attivita' ambulatoriale per la ATS di appartenenza)</v>
          </cell>
          <cell r="V100">
            <v>66542000</v>
          </cell>
          <cell r="W100">
            <v>66121009</v>
          </cell>
          <cell r="X100">
            <v>16530253</v>
          </cell>
        </row>
        <row r="101">
          <cell r="J101" t="str">
            <v>INPUTA.4.a</v>
          </cell>
          <cell r="K101" t="str">
            <v>INPUTAA0360</v>
          </cell>
          <cell r="L101" t="str">
            <v>INPUT</v>
          </cell>
          <cell r="M101" t="str">
            <v>ASLR10</v>
          </cell>
          <cell r="N101" t="str">
            <v>ASLR10</v>
          </cell>
          <cell r="O101" t="str">
            <v>AOIR03</v>
          </cell>
          <cell r="P101" t="str">
            <v>A.4.a</v>
          </cell>
          <cell r="Q101" t="str">
            <v>(ricavi per prestazioni attivita' ambulatoriale per la ATS di appartenenza) - escluso PS non seguito ricovero</v>
          </cell>
          <cell r="V101">
            <v>0</v>
          </cell>
          <cell r="W101">
            <v>66121009</v>
          </cell>
          <cell r="X101">
            <v>16530253</v>
          </cell>
        </row>
        <row r="102">
          <cell r="J102" t="str">
            <v>INPUTA.4.a</v>
          </cell>
          <cell r="K102" t="str">
            <v>INPUTAA0361</v>
          </cell>
          <cell r="L102" t="str">
            <v>INPUT</v>
          </cell>
          <cell r="M102" t="str">
            <v>ASLR10</v>
          </cell>
          <cell r="N102" t="str">
            <v>ASLR10</v>
          </cell>
          <cell r="O102" t="str">
            <v>AOIR03</v>
          </cell>
          <cell r="P102" t="str">
            <v>A.4.a</v>
          </cell>
          <cell r="Q102" t="str">
            <v>(ricavi per prestazioni di pronto soccorso non seguite da ricovero per la ATS di appartenenza)</v>
          </cell>
          <cell r="V102">
            <v>0</v>
          </cell>
          <cell r="W102">
            <v>0</v>
          </cell>
          <cell r="X102">
            <v>0</v>
          </cell>
        </row>
        <row r="103">
          <cell r="J103" t="str">
            <v>TOTALA.4.a</v>
          </cell>
          <cell r="K103" t="str">
            <v>TOTAL</v>
          </cell>
          <cell r="L103" t="str">
            <v>TOTALE</v>
          </cell>
          <cell r="M103" t="str">
            <v>ASLR10</v>
          </cell>
          <cell r="N103" t="str">
            <v>ASLR10</v>
          </cell>
          <cell r="O103" t="str">
            <v>AOIR03</v>
          </cell>
          <cell r="P103" t="str">
            <v>A.4.a</v>
          </cell>
          <cell r="Q103" t="str">
            <v>(ricavi per prestazioni attivita' ambulatoriale per altre ATS lombarde)</v>
          </cell>
          <cell r="V103">
            <v>12048000</v>
          </cell>
          <cell r="W103">
            <v>11971776</v>
          </cell>
          <cell r="X103">
            <v>2992944</v>
          </cell>
        </row>
        <row r="104">
          <cell r="J104" t="str">
            <v>INPUTA.4.a</v>
          </cell>
          <cell r="K104" t="str">
            <v>INPUTAA0360</v>
          </cell>
          <cell r="L104" t="str">
            <v>INPUT</v>
          </cell>
          <cell r="M104" t="str">
            <v>ASLR10</v>
          </cell>
          <cell r="N104" t="str">
            <v>ASLR10</v>
          </cell>
          <cell r="O104" t="str">
            <v>AOIR03</v>
          </cell>
          <cell r="P104" t="str">
            <v>A.4.a</v>
          </cell>
          <cell r="Q104" t="str">
            <v>(ricavi per prestazioni attivita' ambulatoriale per altre ATS lombarde) - escluso PS non seguito ricovero</v>
          </cell>
          <cell r="V104">
            <v>0</v>
          </cell>
          <cell r="W104">
            <v>11971776</v>
          </cell>
          <cell r="X104">
            <v>2992944</v>
          </cell>
        </row>
        <row r="105">
          <cell r="J105" t="str">
            <v>INPUTA.4.a</v>
          </cell>
          <cell r="K105" t="str">
            <v>INPUTAA0361</v>
          </cell>
          <cell r="L105" t="str">
            <v>INPUT</v>
          </cell>
          <cell r="M105" t="str">
            <v>ASLR10</v>
          </cell>
          <cell r="N105" t="str">
            <v>ASLR10</v>
          </cell>
          <cell r="O105" t="str">
            <v>AOIR03</v>
          </cell>
          <cell r="P105" t="str">
            <v>A.4.a</v>
          </cell>
          <cell r="Q105" t="str">
            <v>(ricavi per  prestazioni di pronto soccorso non seguite da ricovero  per altre ATS lombarde)</v>
          </cell>
          <cell r="V105">
            <v>0</v>
          </cell>
          <cell r="W105">
            <v>0</v>
          </cell>
          <cell r="X105">
            <v>0</v>
          </cell>
        </row>
        <row r="106">
          <cell r="J106" t="str">
            <v>TOTALA.4.a</v>
          </cell>
          <cell r="K106" t="str">
            <v>TOTAL</v>
          </cell>
          <cell r="L106" t="str">
            <v>TOTALE</v>
          </cell>
          <cell r="M106" t="str">
            <v>ASLR10</v>
          </cell>
          <cell r="N106" t="str">
            <v>ASLR10</v>
          </cell>
          <cell r="O106" t="str">
            <v>AOIR03</v>
          </cell>
          <cell r="P106" t="str">
            <v>A.4.a</v>
          </cell>
          <cell r="Q106" t="str">
            <v>(ricavi per prestazioni attivita' ambulatoriale per extra regione (Mobilità attiva in compensazione))</v>
          </cell>
          <cell r="V106">
            <v>1635000</v>
          </cell>
          <cell r="W106">
            <v>1635000</v>
          </cell>
          <cell r="X106">
            <v>408750</v>
          </cell>
        </row>
        <row r="107">
          <cell r="J107" t="str">
            <v>INPUTA.4.a</v>
          </cell>
          <cell r="K107" t="str">
            <v>INPUTAA0470</v>
          </cell>
          <cell r="L107" t="str">
            <v>INPUT</v>
          </cell>
          <cell r="M107" t="str">
            <v>ASLR10</v>
          </cell>
          <cell r="N107" t="str">
            <v>ASLR10</v>
          </cell>
          <cell r="O107" t="str">
            <v>AOIR03</v>
          </cell>
          <cell r="P107" t="str">
            <v>A.4.a</v>
          </cell>
          <cell r="Q107" t="str">
            <v>(ricavi per prestazioni attivita' ambulatoriale per extra regione (Mobilità attiva in compensazione)) - escluso PS non seguito ricovero</v>
          </cell>
          <cell r="V107">
            <v>0</v>
          </cell>
          <cell r="W107">
            <v>1635000</v>
          </cell>
          <cell r="X107">
            <v>408750</v>
          </cell>
        </row>
        <row r="108">
          <cell r="J108" t="str">
            <v>INPUTA.4.a</v>
          </cell>
          <cell r="K108" t="str">
            <v>INPUTAA0471</v>
          </cell>
          <cell r="L108" t="str">
            <v>INPUT</v>
          </cell>
          <cell r="M108" t="str">
            <v>ASLR10</v>
          </cell>
          <cell r="N108" t="str">
            <v>ASLR10</v>
          </cell>
          <cell r="O108" t="str">
            <v>AOIR03</v>
          </cell>
          <cell r="P108" t="str">
            <v>A.4.a</v>
          </cell>
          <cell r="Q108" t="str">
            <v>(ricavi per prestazioni di pronto soccorso non seguite da ricovero per extra regione (Mobilità attiva in compensazione)</v>
          </cell>
          <cell r="V108">
            <v>0</v>
          </cell>
          <cell r="W108">
            <v>0</v>
          </cell>
          <cell r="X108">
            <v>0</v>
          </cell>
        </row>
        <row r="109">
          <cell r="J109" t="str">
            <v>TOTAL</v>
          </cell>
          <cell r="K109" t="str">
            <v>TOTAL</v>
          </cell>
          <cell r="L109" t="str">
            <v>TOTALE</v>
          </cell>
          <cell r="Q109" t="str">
            <v>(ricavi per prestazioni attivita' ambulatoriale per stranieri)</v>
          </cell>
          <cell r="V109">
            <v>0</v>
          </cell>
          <cell r="W109">
            <v>0</v>
          </cell>
          <cell r="X109">
            <v>0</v>
          </cell>
        </row>
        <row r="110">
          <cell r="J110" t="str">
            <v>INPUTA.4.a</v>
          </cell>
          <cell r="K110" t="str">
            <v>INPUTAA0440</v>
          </cell>
          <cell r="L110" t="str">
            <v>INPUT</v>
          </cell>
          <cell r="M110" t="str">
            <v>ASLR10</v>
          </cell>
          <cell r="N110" t="str">
            <v>ASLR10</v>
          </cell>
          <cell r="O110" t="str">
            <v>AOIR03</v>
          </cell>
          <cell r="P110" t="str">
            <v>A.4.a</v>
          </cell>
          <cell r="Q110" t="str">
            <v>(ricavi per prestazioni attivita' ambulatoriale per stranieri - codice onere - 7)</v>
          </cell>
          <cell r="V110">
            <v>1000</v>
          </cell>
          <cell r="W110">
            <v>2737</v>
          </cell>
          <cell r="X110">
            <v>685</v>
          </cell>
        </row>
        <row r="111">
          <cell r="J111" t="str">
            <v>INPUTA.4.a</v>
          </cell>
          <cell r="K111" t="str">
            <v>INPUTAA0440</v>
          </cell>
          <cell r="L111" t="str">
            <v>INPUT</v>
          </cell>
          <cell r="M111" t="str">
            <v>ASLR10</v>
          </cell>
          <cell r="N111" t="str">
            <v>ASLR10</v>
          </cell>
          <cell r="O111" t="str">
            <v>AOIR03</v>
          </cell>
          <cell r="P111" t="str">
            <v>A.4.a</v>
          </cell>
          <cell r="Q111" t="str">
            <v>(ricavi per prestazioni attivita' ambulatoriale per stranieri - codice onere - 9)</v>
          </cell>
          <cell r="V111">
            <v>0</v>
          </cell>
          <cell r="W111">
            <v>0</v>
          </cell>
          <cell r="X111">
            <v>0</v>
          </cell>
        </row>
        <row r="112">
          <cell r="J112" t="str">
            <v>INPUTA.4.a</v>
          </cell>
          <cell r="K112" t="str">
            <v>INPUTAA0440</v>
          </cell>
          <cell r="L112" t="str">
            <v>INPUT</v>
          </cell>
          <cell r="M112" t="str">
            <v>ASLR10</v>
          </cell>
          <cell r="N112" t="str">
            <v>ASLR10</v>
          </cell>
          <cell r="O112" t="str">
            <v>AOIR03</v>
          </cell>
          <cell r="P112" t="str">
            <v>A.4.a</v>
          </cell>
          <cell r="Q112" t="str">
            <v>(ricavi per prestazioni attivita' ambulatoriale per stranieri - codice onere - CSCS)</v>
          </cell>
          <cell r="V112">
            <v>0</v>
          </cell>
          <cell r="W112">
            <v>0</v>
          </cell>
          <cell r="X112">
            <v>0</v>
          </cell>
        </row>
        <row r="113">
          <cell r="J113" t="str">
            <v>INPUTA.4.a</v>
          </cell>
          <cell r="K113" t="str">
            <v>INPUTAA0440</v>
          </cell>
          <cell r="L113" t="str">
            <v>INPUT</v>
          </cell>
          <cell r="M113" t="str">
            <v>ASLR10</v>
          </cell>
          <cell r="N113" t="str">
            <v>ASLR10</v>
          </cell>
          <cell r="O113" t="str">
            <v>AOIR03</v>
          </cell>
          <cell r="P113" t="str">
            <v>A.4.a</v>
          </cell>
          <cell r="Q113" t="str">
            <v>(ricavi per prestazioni attivita' ambulatoriale per carcerati)</v>
          </cell>
          <cell r="V113">
            <v>0</v>
          </cell>
          <cell r="W113">
            <v>0</v>
          </cell>
          <cell r="X113">
            <v>0</v>
          </cell>
        </row>
        <row r="114">
          <cell r="J114" t="str">
            <v>INPUTA.4.a</v>
          </cell>
          <cell r="K114" t="str">
            <v>INPUTAA0360</v>
          </cell>
          <cell r="L114" t="str">
            <v>INPUT</v>
          </cell>
          <cell r="M114" t="str">
            <v>ASLR10</v>
          </cell>
          <cell r="N114" t="str">
            <v>ASLR10</v>
          </cell>
          <cell r="O114" t="str">
            <v>AOIR05</v>
          </cell>
          <cell r="P114" t="str">
            <v>A.4.a</v>
          </cell>
          <cell r="Q114" t="str">
            <v>(ricavi per prestazioni di "screening" ATS di appartenenza)</v>
          </cell>
          <cell r="V114">
            <v>717000</v>
          </cell>
          <cell r="W114">
            <v>717000</v>
          </cell>
          <cell r="X114">
            <v>179250</v>
          </cell>
        </row>
        <row r="115">
          <cell r="J115" t="str">
            <v>INPUTA.4.a</v>
          </cell>
          <cell r="K115" t="str">
            <v>INPUTAA0360</v>
          </cell>
          <cell r="L115" t="str">
            <v>INPUT</v>
          </cell>
          <cell r="M115" t="str">
            <v>ASLR10</v>
          </cell>
          <cell r="N115" t="str">
            <v>ASLR10</v>
          </cell>
          <cell r="O115" t="str">
            <v>AOIR05</v>
          </cell>
          <cell r="P115" t="str">
            <v>A.4.a</v>
          </cell>
          <cell r="Q115" t="str">
            <v>(ricavi per prestazioni di "screening" altre ATS della regione)</v>
          </cell>
          <cell r="V115">
            <v>0</v>
          </cell>
          <cell r="W115">
            <v>0</v>
          </cell>
          <cell r="X115">
            <v>0</v>
          </cell>
        </row>
        <row r="116">
          <cell r="J116" t="str">
            <v>INPUTA.4.a</v>
          </cell>
          <cell r="K116" t="str">
            <v>INPUTAA0470</v>
          </cell>
          <cell r="L116" t="str">
            <v>INPUT</v>
          </cell>
          <cell r="M116" t="str">
            <v>ASLR10</v>
          </cell>
          <cell r="N116" t="str">
            <v>ASLR10</v>
          </cell>
          <cell r="O116" t="str">
            <v>AOIR05</v>
          </cell>
          <cell r="P116" t="str">
            <v>A.4.a</v>
          </cell>
          <cell r="Q116" t="str">
            <v>(ricavi per prestazioni di "screening" per extra regione (Mobilità attiva in compensazione))</v>
          </cell>
          <cell r="V116">
            <v>0</v>
          </cell>
          <cell r="W116">
            <v>0</v>
          </cell>
          <cell r="X116">
            <v>0</v>
          </cell>
        </row>
        <row r="117">
          <cell r="J117" t="str">
            <v>INPUTA.4.a</v>
          </cell>
          <cell r="K117" t="str">
            <v>INPUTAA0440</v>
          </cell>
          <cell r="L117" t="str">
            <v>INPUT</v>
          </cell>
          <cell r="M117" t="str">
            <v>ASLR10</v>
          </cell>
          <cell r="N117" t="str">
            <v>ASLR10</v>
          </cell>
          <cell r="O117" t="str">
            <v>AOIR05</v>
          </cell>
          <cell r="P117" t="str">
            <v>A.4.a</v>
          </cell>
          <cell r="Q117" t="str">
            <v>(ricavi per prestazioni di "screening" per stranieri)</v>
          </cell>
          <cell r="V117">
            <v>0</v>
          </cell>
          <cell r="W117">
            <v>0</v>
          </cell>
          <cell r="X117">
            <v>0</v>
          </cell>
        </row>
        <row r="118">
          <cell r="J118" t="str">
            <v>INPUTA.4.a</v>
          </cell>
          <cell r="K118" t="str">
            <v>INPUTAA0360</v>
          </cell>
          <cell r="L118" t="str">
            <v>INPUT</v>
          </cell>
          <cell r="M118" t="str">
            <v>ASLR10</v>
          </cell>
          <cell r="N118" t="str">
            <v>ASLR10</v>
          </cell>
          <cell r="O118" t="str">
            <v>AOIR04</v>
          </cell>
          <cell r="P118" t="str">
            <v>A.4.a</v>
          </cell>
          <cell r="Q118" t="str">
            <v>(ricavi per Neuro-psichiatria Infantile (Uonpia) per la ATS di appartenenza)</v>
          </cell>
          <cell r="V118">
            <v>2424000</v>
          </cell>
          <cell r="W118">
            <v>2303181</v>
          </cell>
          <cell r="X118">
            <v>575796</v>
          </cell>
        </row>
        <row r="119">
          <cell r="J119" t="str">
            <v>INPUTA.4.a</v>
          </cell>
          <cell r="K119" t="str">
            <v>INPUTAA0360</v>
          </cell>
          <cell r="L119" t="str">
            <v>INPUT</v>
          </cell>
          <cell r="M119" t="str">
            <v>ASLR10</v>
          </cell>
          <cell r="N119" t="str">
            <v>ASLR10</v>
          </cell>
          <cell r="O119" t="str">
            <v>AOIR04</v>
          </cell>
          <cell r="P119" t="str">
            <v>A.4.a</v>
          </cell>
          <cell r="Q119" t="str">
            <v>(ricavi per Neuro-psichiatria Infantile (Uonpia) per altre ATS lombarde)</v>
          </cell>
          <cell r="V119">
            <v>209000</v>
          </cell>
          <cell r="W119">
            <v>198583</v>
          </cell>
          <cell r="X119">
            <v>49645</v>
          </cell>
        </row>
        <row r="120">
          <cell r="J120" t="str">
            <v>INPUTA.4.a</v>
          </cell>
          <cell r="K120" t="str">
            <v>INPUTAA0470</v>
          </cell>
          <cell r="L120" t="str">
            <v>INPUT</v>
          </cell>
          <cell r="M120" t="str">
            <v>ASLR10</v>
          </cell>
          <cell r="N120" t="str">
            <v>ASLR10</v>
          </cell>
          <cell r="O120" t="str">
            <v>AOIR04</v>
          </cell>
          <cell r="P120" t="str">
            <v>A.4.a</v>
          </cell>
          <cell r="Q120" t="str">
            <v>(ricavi per Neuro-psichiatria Infantile (Uonpia) per Extraregione (Mobilità attiva in compensazione))</v>
          </cell>
          <cell r="V120">
            <v>10000</v>
          </cell>
          <cell r="W120">
            <v>0</v>
          </cell>
          <cell r="X120">
            <v>0</v>
          </cell>
        </row>
        <row r="121">
          <cell r="J121" t="str">
            <v>TOTAL</v>
          </cell>
          <cell r="K121" t="str">
            <v>TOTAL</v>
          </cell>
          <cell r="L121" t="str">
            <v>TOTALE</v>
          </cell>
          <cell r="Q121" t="str">
            <v>(ricavi per Neuro-psichiatria Infantile (Uonpia) per Stranieri)</v>
          </cell>
          <cell r="V121">
            <v>0</v>
          </cell>
          <cell r="W121">
            <v>0</v>
          </cell>
          <cell r="X121">
            <v>0</v>
          </cell>
        </row>
        <row r="122">
          <cell r="J122" t="str">
            <v>INPUTA.4.a</v>
          </cell>
          <cell r="K122" t="str">
            <v>INPUTAA0440</v>
          </cell>
          <cell r="L122" t="str">
            <v>INPUT</v>
          </cell>
          <cell r="M122" t="str">
            <v>ASLR10</v>
          </cell>
          <cell r="N122" t="str">
            <v>ASLR10</v>
          </cell>
          <cell r="O122" t="str">
            <v>AOIR04</v>
          </cell>
          <cell r="P122" t="str">
            <v>A.4.a</v>
          </cell>
          <cell r="Q122" t="str">
            <v>(ricavi per Neuro-psichiatria Infantile (Uonpia) per Stranieri - codice onere - 7)</v>
          </cell>
          <cell r="V122">
            <v>0</v>
          </cell>
          <cell r="W122">
            <v>0</v>
          </cell>
          <cell r="X122">
            <v>0</v>
          </cell>
        </row>
        <row r="123">
          <cell r="J123" t="str">
            <v>INPUTA.4.a</v>
          </cell>
          <cell r="K123" t="str">
            <v>INPUTAA0440</v>
          </cell>
          <cell r="L123" t="str">
            <v>INPUT</v>
          </cell>
          <cell r="M123" t="str">
            <v>ASLR10</v>
          </cell>
          <cell r="N123" t="str">
            <v>ASLR10</v>
          </cell>
          <cell r="O123" t="str">
            <v>AOIR04</v>
          </cell>
          <cell r="P123" t="str">
            <v>A.4.a</v>
          </cell>
          <cell r="Q123" t="str">
            <v>(ricavi per Neuro-psichiatria Infantile (Uonpia) per Stranieri - codice onere - 9)</v>
          </cell>
          <cell r="V123">
            <v>0</v>
          </cell>
          <cell r="W123">
            <v>0</v>
          </cell>
          <cell r="X123">
            <v>0</v>
          </cell>
        </row>
        <row r="124">
          <cell r="J124" t="str">
            <v>INPUTA.4.a</v>
          </cell>
          <cell r="K124" t="str">
            <v>INPUTAA0440</v>
          </cell>
          <cell r="L124" t="str">
            <v>INPUT</v>
          </cell>
          <cell r="M124" t="str">
            <v>ASLR10</v>
          </cell>
          <cell r="N124" t="str">
            <v>ASLR10</v>
          </cell>
          <cell r="O124" t="str">
            <v>AOIR04</v>
          </cell>
          <cell r="P124" t="str">
            <v>A.4.a</v>
          </cell>
          <cell r="Q124" t="str">
            <v>(ricavi per Neuro-psichiatria Infantile (Uonpia) per Stranieri - codice onere - CSCS)</v>
          </cell>
          <cell r="V124">
            <v>0</v>
          </cell>
          <cell r="W124">
            <v>0</v>
          </cell>
          <cell r="X124">
            <v>0</v>
          </cell>
        </row>
        <row r="125">
          <cell r="J125" t="str">
            <v>INPUTA.4.a</v>
          </cell>
          <cell r="K125" t="str">
            <v>INPUTAA0370</v>
          </cell>
          <cell r="L125" t="str">
            <v>INPUT</v>
          </cell>
          <cell r="M125" t="str">
            <v>ASLR10</v>
          </cell>
          <cell r="N125" t="str">
            <v>ASLR10</v>
          </cell>
          <cell r="O125" t="str">
            <v>AOIR08</v>
          </cell>
          <cell r="P125" t="str">
            <v>A.4.a</v>
          </cell>
          <cell r="Q125" t="str">
            <v>(ricavi per attivita' di psichiatria (circ. 46/san)  per la ATS di appartenenza)</v>
          </cell>
          <cell r="V125">
            <v>7062000</v>
          </cell>
          <cell r="W125">
            <v>6836438</v>
          </cell>
          <cell r="X125">
            <v>1709109</v>
          </cell>
        </row>
        <row r="126">
          <cell r="J126" t="str">
            <v>INPUTA.4.a</v>
          </cell>
          <cell r="K126" t="str">
            <v>INPUTAA0370</v>
          </cell>
          <cell r="L126" t="str">
            <v>INPUT</v>
          </cell>
          <cell r="M126" t="str">
            <v>ASLR10</v>
          </cell>
          <cell r="N126" t="str">
            <v>ASLR10</v>
          </cell>
          <cell r="O126" t="str">
            <v>AOIR08</v>
          </cell>
          <cell r="P126" t="str">
            <v>A.4.a</v>
          </cell>
          <cell r="Q126" t="str">
            <v>(ricavi per attivita' di psichiatria (circ. 46/san) per altre ATS lombarde)</v>
          </cell>
          <cell r="V126">
            <v>293000</v>
          </cell>
          <cell r="W126">
            <v>455956</v>
          </cell>
          <cell r="X126">
            <v>113989</v>
          </cell>
        </row>
        <row r="127">
          <cell r="J127" t="str">
            <v>INPUTA.4.a</v>
          </cell>
          <cell r="K127" t="str">
            <v>INPUTAA0480</v>
          </cell>
          <cell r="L127" t="str">
            <v>INPUT</v>
          </cell>
          <cell r="M127" t="str">
            <v>ASLR10</v>
          </cell>
          <cell r="N127" t="str">
            <v>ASLR10</v>
          </cell>
          <cell r="O127" t="str">
            <v>AOIR08</v>
          </cell>
          <cell r="P127" t="str">
            <v>A.4.a</v>
          </cell>
          <cell r="Q127" t="str">
            <v>(ricavi per attivita' di psichiatria (circ. 46/san) per Extraregione (Mobilità non soggetta a compensazione))</v>
          </cell>
          <cell r="V127">
            <v>7000</v>
          </cell>
          <cell r="W127">
            <v>0</v>
          </cell>
          <cell r="X127">
            <v>0</v>
          </cell>
        </row>
        <row r="128">
          <cell r="J128" t="str">
            <v>INPUTA.4.a</v>
          </cell>
          <cell r="K128" t="str">
            <v>INPUTAA0440</v>
          </cell>
          <cell r="L128" t="str">
            <v>INPUT</v>
          </cell>
          <cell r="M128" t="str">
            <v>ASLR10</v>
          </cell>
          <cell r="N128" t="str">
            <v>ASLR10</v>
          </cell>
          <cell r="O128" t="str">
            <v>AOIR08</v>
          </cell>
          <cell r="P128" t="str">
            <v>A.4.a</v>
          </cell>
          <cell r="Q128" t="str">
            <v>(ricavi per attivita' di psichiatria (circ. 46/san) stranieri)</v>
          </cell>
          <cell r="V128">
            <v>0</v>
          </cell>
          <cell r="W128">
            <v>0</v>
          </cell>
          <cell r="X128">
            <v>0</v>
          </cell>
        </row>
        <row r="129">
          <cell r="J129" t="str">
            <v>TOTALA.4.a</v>
          </cell>
          <cell r="K129" t="str">
            <v>TOTAL</v>
          </cell>
          <cell r="L129" t="str">
            <v>TOTALE</v>
          </cell>
          <cell r="M129" t="str">
            <v>ASLR10</v>
          </cell>
          <cell r="N129" t="str">
            <v>ASLR10</v>
          </cell>
          <cell r="O129" t="str">
            <v>AOIR09</v>
          </cell>
          <cell r="P129" t="str">
            <v>A.4.a</v>
          </cell>
          <cell r="Q129" t="str">
            <v>(ricavi per farmaci File F per la ATS di appartenenza)</v>
          </cell>
          <cell r="V129">
            <v>0</v>
          </cell>
          <cell r="W129">
            <v>0</v>
          </cell>
          <cell r="X129">
            <v>0</v>
          </cell>
        </row>
        <row r="130">
          <cell r="J130" t="str">
            <v>INPUTA.4.a</v>
          </cell>
          <cell r="K130" t="str">
            <v>INPUTAA0380</v>
          </cell>
          <cell r="L130" t="str">
            <v>INPUT</v>
          </cell>
          <cell r="M130" t="str">
            <v>ASLR10</v>
          </cell>
          <cell r="N130" t="str">
            <v>ASLR10</v>
          </cell>
          <cell r="O130" t="str">
            <v>AOIR09</v>
          </cell>
          <cell r="P130" t="str">
            <v>A.4.a</v>
          </cell>
          <cell r="Q130" t="str">
            <v>(ricavi per farmaci File F (escluso HCV) per la ATS di appartenenza)</v>
          </cell>
          <cell r="V130">
            <v>42594000</v>
          </cell>
          <cell r="W130">
            <v>45469120</v>
          </cell>
          <cell r="X130">
            <v>11367280</v>
          </cell>
        </row>
        <row r="131">
          <cell r="J131" t="str">
            <v>INPUTA.4.a</v>
          </cell>
          <cell r="K131" t="str">
            <v>INPUTAA0380</v>
          </cell>
          <cell r="L131" t="str">
            <v>INPUT</v>
          </cell>
          <cell r="M131" t="str">
            <v>ASLR10</v>
          </cell>
          <cell r="N131" t="str">
            <v>ASLR10</v>
          </cell>
          <cell r="O131" t="str">
            <v>AOIR09</v>
          </cell>
          <cell r="P131" t="str">
            <v>A.4.a</v>
          </cell>
          <cell r="Q131" t="str">
            <v>(ricavi per farmaci HCV per la ATS di appartenenza)</v>
          </cell>
          <cell r="V131">
            <v>3687000</v>
          </cell>
          <cell r="W131">
            <v>3459377</v>
          </cell>
          <cell r="X131">
            <v>864845</v>
          </cell>
        </row>
        <row r="132">
          <cell r="J132" t="str">
            <v>TOTALA.4.a</v>
          </cell>
          <cell r="K132" t="str">
            <v>TOTAL</v>
          </cell>
          <cell r="L132" t="str">
            <v>TOTALE</v>
          </cell>
          <cell r="M132" t="str">
            <v>ASLR10</v>
          </cell>
          <cell r="N132" t="str">
            <v>ASLR10</v>
          </cell>
          <cell r="O132" t="str">
            <v>AOIR09</v>
          </cell>
          <cell r="P132" t="str">
            <v>A.4.a</v>
          </cell>
          <cell r="Q132" t="str">
            <v>(ricavi per farmaci File F per altre ATS lombarde)</v>
          </cell>
          <cell r="V132">
            <v>0</v>
          </cell>
          <cell r="W132">
            <v>0</v>
          </cell>
          <cell r="X132">
            <v>0</v>
          </cell>
        </row>
        <row r="133">
          <cell r="J133" t="str">
            <v>INPUTA.4.a</v>
          </cell>
          <cell r="K133" t="str">
            <v>INPUTAA0380</v>
          </cell>
          <cell r="L133" t="str">
            <v>INPUT</v>
          </cell>
          <cell r="M133" t="str">
            <v>ASLR10</v>
          </cell>
          <cell r="N133" t="str">
            <v>ASLR10</v>
          </cell>
          <cell r="O133" t="str">
            <v>AOIR09</v>
          </cell>
          <cell r="P133" t="str">
            <v>A.4.a</v>
          </cell>
          <cell r="Q133" t="str">
            <v>(ricavi per farmaci File F (escluso HCV) per altre ATS lombarde)</v>
          </cell>
          <cell r="V133">
            <v>18576000</v>
          </cell>
          <cell r="W133">
            <v>19927974</v>
          </cell>
          <cell r="X133">
            <v>4981993</v>
          </cell>
        </row>
        <row r="134">
          <cell r="J134" t="str">
            <v>INPUTA.4.a</v>
          </cell>
          <cell r="K134" t="str">
            <v>INPUTAA0380</v>
          </cell>
          <cell r="L134" t="str">
            <v>INPUT</v>
          </cell>
          <cell r="M134" t="str">
            <v>ASLR10</v>
          </cell>
          <cell r="N134" t="str">
            <v>ASLR10</v>
          </cell>
          <cell r="O134" t="str">
            <v>AOIR09</v>
          </cell>
          <cell r="P134" t="str">
            <v>A.4.a</v>
          </cell>
          <cell r="Q134" t="str">
            <v>(ricavi per farmaci HCV per altre ATS lombarde)</v>
          </cell>
          <cell r="V134">
            <v>678000</v>
          </cell>
          <cell r="W134">
            <v>787341</v>
          </cell>
          <cell r="X134">
            <v>196836</v>
          </cell>
        </row>
        <row r="135">
          <cell r="J135" t="str">
            <v>TOTALA.4.a</v>
          </cell>
          <cell r="K135" t="str">
            <v>TOTAL</v>
          </cell>
          <cell r="L135" t="str">
            <v>TOTALE</v>
          </cell>
          <cell r="M135" t="str">
            <v>ASLR10</v>
          </cell>
          <cell r="N135" t="str">
            <v>ASLR10</v>
          </cell>
          <cell r="O135" t="str">
            <v>AOIR09</v>
          </cell>
          <cell r="P135" t="str">
            <v>A.4.a</v>
          </cell>
          <cell r="Q135" t="str">
            <v>(ricavi per farmaci File F per Extraregione (Mobilità attiva in compensazione))</v>
          </cell>
          <cell r="V135">
            <v>0</v>
          </cell>
          <cell r="W135">
            <v>0</v>
          </cell>
          <cell r="X135">
            <v>0</v>
          </cell>
        </row>
        <row r="136">
          <cell r="J136" t="str">
            <v>INPUTA.4.a</v>
          </cell>
          <cell r="K136" t="str">
            <v>INPUTAA0490</v>
          </cell>
          <cell r="L136" t="str">
            <v>INPUT</v>
          </cell>
          <cell r="M136" t="str">
            <v>ASLR10</v>
          </cell>
          <cell r="N136" t="str">
            <v>ASLR10</v>
          </cell>
          <cell r="O136" t="str">
            <v>AOIR09</v>
          </cell>
          <cell r="P136" t="str">
            <v>A.4.a</v>
          </cell>
          <cell r="Q136" t="str">
            <v>(ricavi per farmaci File F (escluso HCV) per Extraregione (Mobilità attiva in compensazione))</v>
          </cell>
          <cell r="V136">
            <v>1054000</v>
          </cell>
          <cell r="W136">
            <v>1054000</v>
          </cell>
          <cell r="X136">
            <v>263500</v>
          </cell>
        </row>
        <row r="137">
          <cell r="J137" t="str">
            <v>INPUTA.4.a</v>
          </cell>
          <cell r="K137" t="str">
            <v>INPUTAA0490</v>
          </cell>
          <cell r="L137" t="str">
            <v>INPUT</v>
          </cell>
          <cell r="M137" t="str">
            <v>ASLR10</v>
          </cell>
          <cell r="N137" t="str">
            <v>ASLR10</v>
          </cell>
          <cell r="O137" t="str">
            <v>AOIR09</v>
          </cell>
          <cell r="P137" t="str">
            <v>A.4.a</v>
          </cell>
          <cell r="Q137" t="str">
            <v>(ricavi per farmaci HCV per Extraregione (Mobilità attiva in compensazione))</v>
          </cell>
          <cell r="V137">
            <v>0</v>
          </cell>
          <cell r="W137">
            <v>0</v>
          </cell>
          <cell r="X137">
            <v>0</v>
          </cell>
        </row>
        <row r="138">
          <cell r="J138" t="str">
            <v>TOTALA.4.a</v>
          </cell>
          <cell r="K138" t="str">
            <v>TOTAL</v>
          </cell>
          <cell r="L138" t="str">
            <v>TOTALE</v>
          </cell>
          <cell r="M138" t="str">
            <v>ASLR10</v>
          </cell>
          <cell r="N138" t="str">
            <v>ASLR10</v>
          </cell>
          <cell r="O138" t="str">
            <v>AOIR09</v>
          </cell>
          <cell r="P138" t="str">
            <v>A.4.a</v>
          </cell>
          <cell r="Q138" t="str">
            <v>(ricavi per i farmaci File F per stranieri)</v>
          </cell>
          <cell r="V138">
            <v>0</v>
          </cell>
          <cell r="W138">
            <v>0</v>
          </cell>
          <cell r="X138">
            <v>0</v>
          </cell>
        </row>
        <row r="139">
          <cell r="J139" t="str">
            <v>INPUTA.4.a</v>
          </cell>
          <cell r="K139" t="str">
            <v>INPUTAA0440</v>
          </cell>
          <cell r="L139" t="str">
            <v>INPUT</v>
          </cell>
          <cell r="M139" t="str">
            <v>ASLR10</v>
          </cell>
          <cell r="N139" t="str">
            <v>ASLR10</v>
          </cell>
          <cell r="O139" t="str">
            <v>AOIR09</v>
          </cell>
          <cell r="P139" t="str">
            <v>A.4.a</v>
          </cell>
          <cell r="Q139" t="str">
            <v>(ricavi per i farmaci File F (escluso HCV) per stranieri)</v>
          </cell>
          <cell r="V139">
            <v>0</v>
          </cell>
          <cell r="W139">
            <v>0</v>
          </cell>
          <cell r="X139">
            <v>0</v>
          </cell>
        </row>
        <row r="140">
          <cell r="J140" t="str">
            <v>INPUTA.4.a</v>
          </cell>
          <cell r="K140" t="str">
            <v>INPUTAA0440</v>
          </cell>
          <cell r="L140" t="str">
            <v>INPUT</v>
          </cell>
          <cell r="M140" t="str">
            <v>ASLR10</v>
          </cell>
          <cell r="N140" t="str">
            <v>ASLR10</v>
          </cell>
          <cell r="O140" t="str">
            <v>AOIR09</v>
          </cell>
          <cell r="P140" t="str">
            <v>A.4.a</v>
          </cell>
          <cell r="Q140" t="str">
            <v>(ricavi per i farmaci HCV per stranieri)</v>
          </cell>
          <cell r="V140">
            <v>0</v>
          </cell>
          <cell r="W140">
            <v>0</v>
          </cell>
          <cell r="X140">
            <v>0</v>
          </cell>
        </row>
        <row r="141">
          <cell r="J141" t="str">
            <v>TOTALA.4.a</v>
          </cell>
          <cell r="K141" t="str">
            <v>TOTAL</v>
          </cell>
          <cell r="L141" t="str">
            <v>TOTALE</v>
          </cell>
          <cell r="M141" t="str">
            <v>ASLR10</v>
          </cell>
          <cell r="N141" t="str">
            <v>ASLR10</v>
          </cell>
          <cell r="O141" t="str">
            <v>AOIR09</v>
          </cell>
          <cell r="P141" t="str">
            <v>A.4.a</v>
          </cell>
          <cell r="Q141" t="str">
            <v>(ricavi per i farmaci File F per carcerati (per conto Istituti penitenziari))</v>
          </cell>
          <cell r="V141">
            <v>0</v>
          </cell>
          <cell r="W141">
            <v>0</v>
          </cell>
          <cell r="X141">
            <v>0</v>
          </cell>
        </row>
        <row r="142">
          <cell r="J142" t="str">
            <v>INPUTA.4.a</v>
          </cell>
          <cell r="K142" t="str">
            <v>INPUTAA0380</v>
          </cell>
          <cell r="L142" t="str">
            <v>INPUT</v>
          </cell>
          <cell r="M142" t="str">
            <v>ASLR10</v>
          </cell>
          <cell r="N142" t="str">
            <v>ASLR10</v>
          </cell>
          <cell r="O142" t="str">
            <v>AOIR09</v>
          </cell>
          <cell r="P142" t="str">
            <v>A.4.a</v>
          </cell>
          <cell r="Q142" t="str">
            <v>(ricavi per i farmaci File F (escluso HCV) per carcerati (per conto Istituti penitenziari))</v>
          </cell>
          <cell r="V142">
            <v>251000</v>
          </cell>
          <cell r="W142">
            <v>287000</v>
          </cell>
          <cell r="X142">
            <v>71750</v>
          </cell>
        </row>
        <row r="143">
          <cell r="J143" t="str">
            <v>INPUTA.4.a</v>
          </cell>
          <cell r="K143" t="str">
            <v>INPUTAA0380</v>
          </cell>
          <cell r="L143" t="str">
            <v>INPUT</v>
          </cell>
          <cell r="M143" t="str">
            <v>ASLR10</v>
          </cell>
          <cell r="N143" t="str">
            <v>ASLR10</v>
          </cell>
          <cell r="O143" t="str">
            <v>AOIR09</v>
          </cell>
          <cell r="P143" t="str">
            <v>A.4.a</v>
          </cell>
          <cell r="Q143" t="str">
            <v>(ricavi per i farmaci HCV per carcerati (per conto Istituti penitenziari))</v>
          </cell>
          <cell r="V143">
            <v>0</v>
          </cell>
          <cell r="W143">
            <v>0</v>
          </cell>
          <cell r="X143">
            <v>0</v>
          </cell>
        </row>
        <row r="144">
          <cell r="J144" t="str">
            <v>INPUTA.4.a</v>
          </cell>
          <cell r="K144" t="str">
            <v>INPUTAA0380</v>
          </cell>
          <cell r="L144" t="str">
            <v>INPUT</v>
          </cell>
          <cell r="M144" t="str">
            <v>ASLR13</v>
          </cell>
          <cell r="N144" t="str">
            <v>ASLR13</v>
          </cell>
          <cell r="O144" t="str">
            <v>AOIR15</v>
          </cell>
          <cell r="P144" t="str">
            <v>A.4.a</v>
          </cell>
          <cell r="Q144" t="str">
            <v>(ricavi per farmaci erogati in "Doppio Canale" per ATS di appartenenza)</v>
          </cell>
          <cell r="V144">
            <v>7830000</v>
          </cell>
          <cell r="W144">
            <v>7959406</v>
          </cell>
          <cell r="X144">
            <v>1989851</v>
          </cell>
        </row>
        <row r="145">
          <cell r="J145" t="str">
            <v>INPUTA.4.a</v>
          </cell>
          <cell r="K145" t="str">
            <v>INPUTAA0380</v>
          </cell>
          <cell r="L145" t="str">
            <v>INPUT</v>
          </cell>
          <cell r="M145" t="str">
            <v>ASLR13</v>
          </cell>
          <cell r="N145" t="str">
            <v>ASLR13</v>
          </cell>
          <cell r="O145" t="str">
            <v>AOIR15</v>
          </cell>
          <cell r="P145" t="str">
            <v>A.4.a</v>
          </cell>
          <cell r="Q145" t="str">
            <v>(ricavi per farmaci erogati in "Doppio Canale" per altre ATS lombarde)</v>
          </cell>
          <cell r="V145">
            <v>2631000</v>
          </cell>
          <cell r="W145">
            <v>2582483</v>
          </cell>
          <cell r="X145">
            <v>645620</v>
          </cell>
        </row>
        <row r="146">
          <cell r="J146" t="str">
            <v>INPUTA.4.a</v>
          </cell>
          <cell r="K146" t="str">
            <v>INPUTAA0490</v>
          </cell>
          <cell r="L146" t="str">
            <v>INPUT</v>
          </cell>
          <cell r="M146" t="str">
            <v>ASLR13</v>
          </cell>
          <cell r="N146" t="str">
            <v>ASLR13</v>
          </cell>
          <cell r="O146" t="str">
            <v>AOIR15</v>
          </cell>
          <cell r="P146" t="str">
            <v>A.4.a</v>
          </cell>
          <cell r="Q146" t="str">
            <v>(ricavi per farmaci erogati in "Doppio Canale" per Extraregione (Mobilità attiva in compensazione))</v>
          </cell>
          <cell r="V146">
            <v>148000</v>
          </cell>
          <cell r="W146">
            <v>148000</v>
          </cell>
          <cell r="X146">
            <v>37000</v>
          </cell>
        </row>
        <row r="147">
          <cell r="J147" t="str">
            <v>INPUTA.4.a</v>
          </cell>
          <cell r="K147" t="str">
            <v>INPUTAA0440</v>
          </cell>
          <cell r="L147" t="str">
            <v>INPUT</v>
          </cell>
          <cell r="M147" t="str">
            <v>ASLR13</v>
          </cell>
          <cell r="N147" t="str">
            <v>ASLR13</v>
          </cell>
          <cell r="O147" t="str">
            <v>AOIR15</v>
          </cell>
          <cell r="P147" t="str">
            <v>A.4.a</v>
          </cell>
          <cell r="Q147" t="str">
            <v>(ricavi per farmaci erogati in "Doppio Canale" per stranieri)</v>
          </cell>
          <cell r="V147">
            <v>0</v>
          </cell>
          <cell r="W147">
            <v>0</v>
          </cell>
          <cell r="X147">
            <v>0</v>
          </cell>
        </row>
        <row r="148">
          <cell r="J148" t="str">
            <v>INPUTA.4.a</v>
          </cell>
          <cell r="K148" t="str">
            <v>INPUTAA0380</v>
          </cell>
          <cell r="L148" t="str">
            <v>INPUT</v>
          </cell>
          <cell r="M148" t="str">
            <v>ASLR13</v>
          </cell>
          <cell r="N148" t="str">
            <v>ASLR13</v>
          </cell>
          <cell r="O148" t="str">
            <v>AOIR15</v>
          </cell>
          <cell r="P148" t="str">
            <v>A.4.a</v>
          </cell>
          <cell r="Q148" t="str">
            <v>(ricavi per farmaci erogati in "Primo ciclo" per ATS di appartenenza)</v>
          </cell>
          <cell r="V148">
            <v>17000</v>
          </cell>
          <cell r="W148">
            <v>15000</v>
          </cell>
          <cell r="X148">
            <v>3750</v>
          </cell>
        </row>
        <row r="149">
          <cell r="J149" t="str">
            <v>INPUTA.4.a</v>
          </cell>
          <cell r="K149" t="str">
            <v>INPUTAA0380</v>
          </cell>
          <cell r="L149" t="str">
            <v>INPUT</v>
          </cell>
          <cell r="M149" t="str">
            <v>ASLR13</v>
          </cell>
          <cell r="N149" t="str">
            <v>ASLR13</v>
          </cell>
          <cell r="O149" t="str">
            <v>AOIR15</v>
          </cell>
          <cell r="P149" t="str">
            <v>A.4.a</v>
          </cell>
          <cell r="Q149" t="str">
            <v>(ricavi per farmaci erogati in "Primo ciclo" per altre ATS lombarde)</v>
          </cell>
          <cell r="V149">
            <v>3000</v>
          </cell>
          <cell r="W149">
            <v>5000</v>
          </cell>
          <cell r="X149">
            <v>1250</v>
          </cell>
        </row>
        <row r="150">
          <cell r="J150" t="str">
            <v>INPUTA.4.a</v>
          </cell>
          <cell r="K150" t="str">
            <v>INPUTAA0490</v>
          </cell>
          <cell r="L150" t="str">
            <v>INPUT</v>
          </cell>
          <cell r="M150" t="str">
            <v>ASLR13</v>
          </cell>
          <cell r="N150" t="str">
            <v>ASLR13</v>
          </cell>
          <cell r="O150" t="str">
            <v>AOIR15</v>
          </cell>
          <cell r="P150" t="str">
            <v>A.4.a</v>
          </cell>
          <cell r="Q150" t="str">
            <v>(ricavi per farmaci erogati in "Primo ciclo" per Extraregione (Mobilità attiva in compensazione))</v>
          </cell>
          <cell r="V150">
            <v>3000</v>
          </cell>
          <cell r="W150">
            <v>3000</v>
          </cell>
          <cell r="X150">
            <v>750</v>
          </cell>
        </row>
        <row r="151">
          <cell r="J151" t="str">
            <v>INPUTA.4.a</v>
          </cell>
          <cell r="K151" t="str">
            <v>INPUTAA0440</v>
          </cell>
          <cell r="L151" t="str">
            <v>INPUT</v>
          </cell>
          <cell r="M151" t="str">
            <v>ASLR13</v>
          </cell>
          <cell r="N151" t="str">
            <v>ASLR13</v>
          </cell>
          <cell r="O151" t="str">
            <v>AOIR15</v>
          </cell>
          <cell r="P151" t="str">
            <v>A.4.a</v>
          </cell>
          <cell r="Q151" t="str">
            <v>(ricavi per farmaci erogati in "Primo ciclo" per stranieri)</v>
          </cell>
          <cell r="V151">
            <v>0</v>
          </cell>
          <cell r="W151">
            <v>0</v>
          </cell>
          <cell r="X151">
            <v>0</v>
          </cell>
        </row>
        <row r="152">
          <cell r="J152" t="str">
            <v>INPUTA.4.a</v>
          </cell>
          <cell r="K152" t="str">
            <v>INPUTAA0390</v>
          </cell>
          <cell r="L152" t="str">
            <v>INPUT</v>
          </cell>
          <cell r="M152" t="str">
            <v>ASLR13</v>
          </cell>
          <cell r="N152" t="str">
            <v>ASLR13</v>
          </cell>
          <cell r="O152" t="str">
            <v>AOIR15</v>
          </cell>
          <cell r="P152" t="str">
            <v>A.4.a</v>
          </cell>
          <cell r="Q152" t="str">
            <v>(Prestazioni di servizi MMG, PLS, Continuità assistenziale per ATS di appartenenza)</v>
          </cell>
          <cell r="V152">
            <v>0</v>
          </cell>
          <cell r="W152">
            <v>0</v>
          </cell>
          <cell r="X152">
            <v>0</v>
          </cell>
        </row>
        <row r="153">
          <cell r="J153" t="str">
            <v>INPUTA.4.a</v>
          </cell>
          <cell r="K153" t="str">
            <v>INPUTAA0390</v>
          </cell>
          <cell r="L153" t="str">
            <v>INPUT</v>
          </cell>
          <cell r="M153" t="str">
            <v>ASLR13</v>
          </cell>
          <cell r="N153" t="str">
            <v>ASLR13</v>
          </cell>
          <cell r="O153" t="str">
            <v>AOIR15</v>
          </cell>
          <cell r="P153" t="str">
            <v>A.4.a</v>
          </cell>
          <cell r="Q153" t="str">
            <v>(Prestazioni di servizi MMG, PLS, Continuità assistenziale per altre ATS lombarde)</v>
          </cell>
          <cell r="V153">
            <v>0</v>
          </cell>
          <cell r="W153">
            <v>0</v>
          </cell>
          <cell r="X153">
            <v>0</v>
          </cell>
        </row>
        <row r="154">
          <cell r="J154" t="str">
            <v>INPUTA.4.a</v>
          </cell>
          <cell r="K154" t="str">
            <v>INPUTAA0400</v>
          </cell>
          <cell r="L154" t="str">
            <v>INPUT</v>
          </cell>
          <cell r="M154" t="str">
            <v>ASLR13</v>
          </cell>
          <cell r="N154" t="str">
            <v>ASLR13</v>
          </cell>
          <cell r="O154" t="str">
            <v>AOIR15</v>
          </cell>
          <cell r="P154" t="str">
            <v>A.4.a</v>
          </cell>
          <cell r="Q154" t="str">
            <v>(Prestazioni servizi farmaceutica convenzionata per ATS di appartenenza)</v>
          </cell>
          <cell r="V154">
            <v>0</v>
          </cell>
          <cell r="W154">
            <v>0</v>
          </cell>
          <cell r="X154">
            <v>0</v>
          </cell>
        </row>
        <row r="155">
          <cell r="J155" t="str">
            <v>INPUTA.4.a</v>
          </cell>
          <cell r="K155" t="str">
            <v>INPUTAA0400</v>
          </cell>
          <cell r="L155" t="str">
            <v>INPUT</v>
          </cell>
          <cell r="M155" t="str">
            <v>ASLR13</v>
          </cell>
          <cell r="N155" t="str">
            <v>ASLR13</v>
          </cell>
          <cell r="O155" t="str">
            <v>AOIR15</v>
          </cell>
          <cell r="P155" t="str">
            <v>A.4.a</v>
          </cell>
          <cell r="Q155" t="str">
            <v>(Prestazioni servizi farmaceutica convenzionata per altre ATS lombarde)</v>
          </cell>
          <cell r="V155">
            <v>0</v>
          </cell>
          <cell r="W155">
            <v>0</v>
          </cell>
          <cell r="X155">
            <v>0</v>
          </cell>
        </row>
        <row r="156">
          <cell r="J156" t="str">
            <v>INPUTA.4.a</v>
          </cell>
          <cell r="K156" t="str">
            <v>INPUTAA0410</v>
          </cell>
          <cell r="L156" t="str">
            <v>INPUT</v>
          </cell>
          <cell r="M156" t="str">
            <v>ASLR13</v>
          </cell>
          <cell r="N156" t="str">
            <v>ASLR13</v>
          </cell>
          <cell r="O156" t="str">
            <v>AOIR15</v>
          </cell>
          <cell r="P156" t="str">
            <v>A.4.a</v>
          </cell>
          <cell r="Q156" t="str">
            <v>(Prestazioni termali per ATS di appartenenza)</v>
          </cell>
          <cell r="V156">
            <v>0</v>
          </cell>
          <cell r="W156">
            <v>0</v>
          </cell>
          <cell r="X156">
            <v>0</v>
          </cell>
        </row>
        <row r="157">
          <cell r="J157" t="str">
            <v>INPUTA.4.a</v>
          </cell>
          <cell r="K157" t="str">
            <v>INPUTAA0410</v>
          </cell>
          <cell r="L157" t="str">
            <v>INPUT</v>
          </cell>
          <cell r="M157" t="str">
            <v>ASLR13</v>
          </cell>
          <cell r="N157" t="str">
            <v>ASLR13</v>
          </cell>
          <cell r="O157" t="str">
            <v>AOIR15</v>
          </cell>
          <cell r="P157" t="str">
            <v>A.4.a</v>
          </cell>
          <cell r="Q157" t="str">
            <v>(Prestazioni termali per altre ATS lombarde)</v>
          </cell>
          <cell r="V157">
            <v>0</v>
          </cell>
          <cell r="W157">
            <v>0</v>
          </cell>
          <cell r="X157">
            <v>0</v>
          </cell>
        </row>
        <row r="158">
          <cell r="J158" t="str">
            <v>INPUTA.4.a</v>
          </cell>
          <cell r="K158" t="str">
            <v>INPUTAA0420</v>
          </cell>
          <cell r="L158" t="str">
            <v>INPUT</v>
          </cell>
          <cell r="M158" t="str">
            <v>ASLR13</v>
          </cell>
          <cell r="N158" t="str">
            <v>ASLR13</v>
          </cell>
          <cell r="O158" t="str">
            <v>AOIR15</v>
          </cell>
          <cell r="P158" t="str">
            <v>A.4.a</v>
          </cell>
          <cell r="Q158" t="str">
            <v>(Prestazioni di trasporto ambulanze ed elisoccorso per ATS di appartenenza)</v>
          </cell>
          <cell r="V158">
            <v>0</v>
          </cell>
          <cell r="W158">
            <v>0</v>
          </cell>
          <cell r="X158">
            <v>0</v>
          </cell>
        </row>
        <row r="159">
          <cell r="J159" t="str">
            <v>INPUTA.4.a</v>
          </cell>
          <cell r="K159" t="str">
            <v>INPUTAA0420</v>
          </cell>
          <cell r="L159" t="str">
            <v>INPUT</v>
          </cell>
          <cell r="M159" t="str">
            <v>ASLR13</v>
          </cell>
          <cell r="N159" t="str">
            <v>ASLR13</v>
          </cell>
          <cell r="O159" t="str">
            <v>AOIR15</v>
          </cell>
          <cell r="P159" t="str">
            <v>A.4.a</v>
          </cell>
          <cell r="Q159" t="str">
            <v>(Prestazioni di trasporto ambulanze ed elisoccorso per  ATS/ASST/Irccs della Regione)</v>
          </cell>
          <cell r="V159">
            <v>0</v>
          </cell>
          <cell r="W159">
            <v>0</v>
          </cell>
          <cell r="X159">
            <v>0</v>
          </cell>
        </row>
        <row r="160">
          <cell r="J160" t="str">
            <v>INPUT</v>
          </cell>
          <cell r="K160" t="str">
            <v>INPUTAA0421</v>
          </cell>
          <cell r="L160" t="str">
            <v>INPUT</v>
          </cell>
          <cell r="Q160" t="str">
            <v>(Prestazioni di assistenza integrativa  per ATS di appartenenza)</v>
          </cell>
          <cell r="V160">
            <v>0</v>
          </cell>
          <cell r="W160">
            <v>0</v>
          </cell>
          <cell r="X160">
            <v>0</v>
          </cell>
        </row>
        <row r="161">
          <cell r="J161" t="str">
            <v>INPUT</v>
          </cell>
          <cell r="K161" t="str">
            <v>INPUTAA0421</v>
          </cell>
          <cell r="L161" t="str">
            <v>INPUT</v>
          </cell>
          <cell r="Q161" t="str">
            <v>(Prestazioni di assistenza integrativa per altre ATS lombarde)</v>
          </cell>
          <cell r="V161">
            <v>0</v>
          </cell>
          <cell r="W161">
            <v>0</v>
          </cell>
          <cell r="X161">
            <v>0</v>
          </cell>
        </row>
        <row r="162">
          <cell r="J162" t="str">
            <v>INPUT</v>
          </cell>
          <cell r="K162" t="str">
            <v>INPUTAA0422</v>
          </cell>
          <cell r="L162" t="str">
            <v>INPUT</v>
          </cell>
          <cell r="Q162" t="str">
            <v>(Prestazioni di assistenza protesica per ATS di appartenenza)</v>
          </cell>
          <cell r="V162">
            <v>0</v>
          </cell>
          <cell r="W162">
            <v>0</v>
          </cell>
          <cell r="X162">
            <v>0</v>
          </cell>
        </row>
        <row r="163">
          <cell r="J163" t="str">
            <v>INPUT</v>
          </cell>
          <cell r="K163" t="str">
            <v>INPUTAA0422</v>
          </cell>
          <cell r="L163" t="str">
            <v>INPUT</v>
          </cell>
          <cell r="Q163" t="str">
            <v>(Prestazioni di assistenza protesica per altre ATS lombarde)</v>
          </cell>
          <cell r="V163">
            <v>0</v>
          </cell>
          <cell r="W163">
            <v>0</v>
          </cell>
          <cell r="X163">
            <v>0</v>
          </cell>
        </row>
        <row r="164">
          <cell r="J164" t="str">
            <v>INPUT</v>
          </cell>
          <cell r="K164" t="str">
            <v>INPUTAA0423</v>
          </cell>
          <cell r="L164" t="str">
            <v>INPUT</v>
          </cell>
          <cell r="Q164" t="str">
            <v>(Prestazioni di assistenza riabilitativa extraospedaliera per ATS di appartenenza)</v>
          </cell>
          <cell r="V164">
            <v>0</v>
          </cell>
          <cell r="W164">
            <v>0</v>
          </cell>
          <cell r="X164">
            <v>0</v>
          </cell>
        </row>
        <row r="165">
          <cell r="J165" t="str">
            <v>INPUT</v>
          </cell>
          <cell r="K165" t="str">
            <v>INPUTAA0423</v>
          </cell>
          <cell r="L165" t="str">
            <v>INPUT</v>
          </cell>
          <cell r="Q165" t="str">
            <v>(Prestazioni di assistenza riabilitativa extraospedaliera per altre ATS lombarde)</v>
          </cell>
          <cell r="V165">
            <v>0</v>
          </cell>
          <cell r="W165">
            <v>0</v>
          </cell>
          <cell r="X165">
            <v>0</v>
          </cell>
        </row>
        <row r="166">
          <cell r="J166" t="str">
            <v>INPUTA.4.a</v>
          </cell>
          <cell r="K166" t="str">
            <v>INPUTAA0424</v>
          </cell>
          <cell r="L166" t="str">
            <v>INPUT</v>
          </cell>
          <cell r="M166" t="str">
            <v>ASLR08</v>
          </cell>
          <cell r="N166" t="str">
            <v>ASLR08</v>
          </cell>
          <cell r="O166" t="str">
            <v>AOIR06</v>
          </cell>
          <cell r="P166" t="str">
            <v>A.4.a</v>
          </cell>
          <cell r="Q166" t="str">
            <v>(Ricavi per cessioni di emocomponenti e cellule staminali di produzione regionale  VS ATS, ASST, IRCCS della Regione )</v>
          </cell>
          <cell r="V166">
            <v>0</v>
          </cell>
          <cell r="W166">
            <v>0</v>
          </cell>
          <cell r="X166">
            <v>0</v>
          </cell>
        </row>
        <row r="167">
          <cell r="J167" t="str">
            <v>INPUTA.4.a</v>
          </cell>
          <cell r="K167" t="str">
            <v>INPUTAA0424</v>
          </cell>
          <cell r="L167" t="str">
            <v>INPUT</v>
          </cell>
          <cell r="M167" t="str">
            <v>ASLR08</v>
          </cell>
          <cell r="N167" t="str">
            <v>ASLR08</v>
          </cell>
          <cell r="O167" t="str">
            <v>AOIR06</v>
          </cell>
          <cell r="P167" t="str">
            <v>A.4.a</v>
          </cell>
          <cell r="Q167" t="str">
            <v xml:space="preserve">Ricavi per cessioni di emocomponenti e cellule staminali NON di produzione regionale VS ATS, ASST, IRCCS della Regione </v>
          </cell>
          <cell r="V167">
            <v>0</v>
          </cell>
          <cell r="W167">
            <v>0</v>
          </cell>
          <cell r="X167">
            <v>0</v>
          </cell>
        </row>
        <row r="168">
          <cell r="J168" t="str">
            <v>INPUTA.4.a</v>
          </cell>
          <cell r="K168" t="str">
            <v>INPUTAA0425</v>
          </cell>
          <cell r="L168" t="str">
            <v>INPUT</v>
          </cell>
          <cell r="O168" t="str">
            <v>AOIR15</v>
          </cell>
          <cell r="P168" t="str">
            <v>A.4.a</v>
          </cell>
          <cell r="Q168" t="str">
            <v>( Prestazioni assistenza domiciliare integrata (ADI) per ATS di appartenenza)</v>
          </cell>
          <cell r="V168">
            <v>0</v>
          </cell>
          <cell r="W168">
            <v>0</v>
          </cell>
          <cell r="X168">
            <v>0</v>
          </cell>
        </row>
        <row r="169">
          <cell r="J169" t="str">
            <v>INPUTA.4.a</v>
          </cell>
          <cell r="K169" t="str">
            <v>INPUTAA0425</v>
          </cell>
          <cell r="L169" t="str">
            <v>INPUT</v>
          </cell>
          <cell r="O169" t="str">
            <v>AOIR15</v>
          </cell>
          <cell r="P169" t="str">
            <v>A.4.a</v>
          </cell>
          <cell r="Q169" t="str">
            <v>( Prestazioni assistenza domiciliare integrata (ADI) per altre ATS lombarde)</v>
          </cell>
          <cell r="V169">
            <v>0</v>
          </cell>
          <cell r="W169">
            <v>0</v>
          </cell>
          <cell r="X169">
            <v>0</v>
          </cell>
        </row>
        <row r="170">
          <cell r="J170" t="str">
            <v>INPUTA.4.a</v>
          </cell>
          <cell r="K170" t="str">
            <v>INPUTAA0530</v>
          </cell>
          <cell r="L170" t="str">
            <v>INPUT</v>
          </cell>
          <cell r="M170" t="str">
            <v>ASLR13</v>
          </cell>
          <cell r="N170" t="str">
            <v>ASLR13</v>
          </cell>
          <cell r="O170" t="str">
            <v>AOIR15</v>
          </cell>
          <cell r="P170" t="str">
            <v>A.4.a</v>
          </cell>
          <cell r="Q170" t="str">
            <v>(Prestazioni di trasporto ambulanze ed elisoccorso Fuori regione (Mobilità attiva in compensazione))</v>
          </cell>
          <cell r="V170">
            <v>0</v>
          </cell>
          <cell r="W170">
            <v>0</v>
          </cell>
          <cell r="X170">
            <v>0</v>
          </cell>
        </row>
        <row r="171">
          <cell r="J171" t="str">
            <v>INPUTA.4.a</v>
          </cell>
          <cell r="K171" t="str">
            <v>INPUTAA0430</v>
          </cell>
          <cell r="L171" t="str">
            <v>INPUT</v>
          </cell>
          <cell r="M171" t="str">
            <v>ASLR13</v>
          </cell>
          <cell r="N171" t="str">
            <v>ASLR13</v>
          </cell>
          <cell r="O171" t="str">
            <v>AOIR15</v>
          </cell>
          <cell r="P171" t="str">
            <v>A.4.a</v>
          </cell>
          <cell r="Q171" t="str">
            <v>(Altre prestazioni sanitarie v/ATS di appartenenza)</v>
          </cell>
          <cell r="V171">
            <v>497000</v>
          </cell>
          <cell r="W171">
            <v>450257</v>
          </cell>
          <cell r="X171">
            <v>112565</v>
          </cell>
        </row>
        <row r="172">
          <cell r="J172" t="str">
            <v>INPUTA.4.a</v>
          </cell>
          <cell r="K172" t="str">
            <v>INPUTAA0430</v>
          </cell>
          <cell r="L172" t="str">
            <v>INPUT</v>
          </cell>
          <cell r="M172" t="str">
            <v>ASLR13</v>
          </cell>
          <cell r="N172" t="str">
            <v>ASLR13</v>
          </cell>
          <cell r="O172" t="str">
            <v>AOIR15</v>
          </cell>
          <cell r="P172" t="str">
            <v>A.4.a</v>
          </cell>
          <cell r="Q172" t="str">
            <v>(Altre prestazioni sanitarie verso altre ATS/ASST/Fondazioni lombardi)</v>
          </cell>
          <cell r="V172">
            <v>394000</v>
          </cell>
          <cell r="W172">
            <v>478900</v>
          </cell>
          <cell r="X172">
            <v>119725</v>
          </cell>
        </row>
        <row r="173">
          <cell r="J173" t="str">
            <v>INPUTA.4.a</v>
          </cell>
          <cell r="K173" t="str">
            <v>INPUTAA0430</v>
          </cell>
          <cell r="L173" t="str">
            <v>INPUT</v>
          </cell>
          <cell r="O173" t="str">
            <v>AOIR15</v>
          </cell>
          <cell r="P173" t="str">
            <v>A.4.a</v>
          </cell>
          <cell r="Q173" t="str">
            <v>Ricavi per prestazioni di cure palliative domiciliari per ATS di  appartenenza</v>
          </cell>
          <cell r="V173">
            <v>0</v>
          </cell>
          <cell r="W173">
            <v>0</v>
          </cell>
          <cell r="X173">
            <v>0</v>
          </cell>
        </row>
        <row r="174">
          <cell r="J174" t="str">
            <v>INPUTA.4.a</v>
          </cell>
          <cell r="K174" t="str">
            <v>INPUTAA0430</v>
          </cell>
          <cell r="L174" t="str">
            <v>INPUT</v>
          </cell>
          <cell r="O174" t="str">
            <v>AOIR15</v>
          </cell>
          <cell r="P174" t="str">
            <v>A.4.a</v>
          </cell>
          <cell r="Q174" t="str">
            <v>Ricavi per prestazioni di cure palliative domiciliari per altre ATS lombarde</v>
          </cell>
          <cell r="V174">
            <v>0</v>
          </cell>
          <cell r="W174">
            <v>0</v>
          </cell>
          <cell r="X174">
            <v>0</v>
          </cell>
        </row>
        <row r="175">
          <cell r="J175" t="str">
            <v>INPUTA.4.a</v>
          </cell>
          <cell r="K175" t="str">
            <v>INPUTAA0430</v>
          </cell>
          <cell r="L175" t="str">
            <v>INPUT</v>
          </cell>
          <cell r="O175" t="str">
            <v>AOIR15</v>
          </cell>
          <cell r="P175" t="str">
            <v>A.4.a</v>
          </cell>
          <cell r="Q175" t="str">
            <v>Ricavi per prestazioni di cure palliative residenziali per ATS di appartenenza</v>
          </cell>
          <cell r="V175">
            <v>0</v>
          </cell>
          <cell r="W175">
            <v>0</v>
          </cell>
          <cell r="X175">
            <v>0</v>
          </cell>
        </row>
        <row r="176">
          <cell r="J176" t="str">
            <v>INPUTA.4.a</v>
          </cell>
          <cell r="K176" t="str">
            <v>INPUTAA0430</v>
          </cell>
          <cell r="L176" t="str">
            <v>INPUT</v>
          </cell>
          <cell r="O176" t="str">
            <v>AOIR15</v>
          </cell>
          <cell r="P176" t="str">
            <v>A.4.a</v>
          </cell>
          <cell r="Q176" t="str">
            <v>Ricavi per prestazioni di cure palliative residenziali per altre ATS lombarde</v>
          </cell>
          <cell r="V176">
            <v>0</v>
          </cell>
          <cell r="W176">
            <v>0</v>
          </cell>
          <cell r="X176">
            <v>0</v>
          </cell>
        </row>
        <row r="177">
          <cell r="J177" t="str">
            <v>INPUTA.4.a</v>
          </cell>
          <cell r="K177" t="str">
            <v>INPUTAA0440</v>
          </cell>
          <cell r="L177" t="str">
            <v>INPUT</v>
          </cell>
          <cell r="M177" t="str">
            <v>ASLR13</v>
          </cell>
          <cell r="N177" t="str">
            <v>ASLR13</v>
          </cell>
          <cell r="O177" t="str">
            <v>AOIR15</v>
          </cell>
          <cell r="P177" t="str">
            <v>A.4.a</v>
          </cell>
          <cell r="Q177" t="str">
            <v>(Altre prestazioni sanitarie ad altri soggetti pubblici)</v>
          </cell>
          <cell r="V177">
            <v>43000</v>
          </cell>
          <cell r="W177">
            <v>26100</v>
          </cell>
          <cell r="X177">
            <v>6525</v>
          </cell>
        </row>
        <row r="178">
          <cell r="J178" t="str">
            <v>INPUT</v>
          </cell>
          <cell r="K178" t="str">
            <v>INPUTAA0541</v>
          </cell>
          <cell r="L178" t="str">
            <v>INPUT</v>
          </cell>
          <cell r="Q178" t="str">
            <v>Prestazioni assistenza integrativa da pubblico (extraregione) - (soggette a compensazione))</v>
          </cell>
          <cell r="V178">
            <v>0</v>
          </cell>
          <cell r="W178">
            <v>0</v>
          </cell>
          <cell r="X178">
            <v>0</v>
          </cell>
        </row>
        <row r="179">
          <cell r="J179" t="str">
            <v>INPUT</v>
          </cell>
          <cell r="K179" t="str">
            <v>INPUTAA0542</v>
          </cell>
          <cell r="L179" t="str">
            <v>INPUT</v>
          </cell>
          <cell r="Q179" t="str">
            <v xml:space="preserve"> Prestazioni assistenza protesica da pubblico (extraregione) - (soggette a compensazione))</v>
          </cell>
          <cell r="V179">
            <v>0</v>
          </cell>
          <cell r="W179">
            <v>0</v>
          </cell>
          <cell r="X179">
            <v>0</v>
          </cell>
        </row>
        <row r="180">
          <cell r="J180" t="str">
            <v>INPUTA.4.a</v>
          </cell>
          <cell r="K180" t="str">
            <v>INPUT</v>
          </cell>
          <cell r="L180" t="str">
            <v>INPUT</v>
          </cell>
          <cell r="M180" t="str">
            <v>ASLR08</v>
          </cell>
          <cell r="N180" t="str">
            <v>ASLR08</v>
          </cell>
          <cell r="O180" t="str">
            <v>AOIR15</v>
          </cell>
          <cell r="P180" t="str">
            <v>A.4.a</v>
          </cell>
          <cell r="Q180" t="str">
            <v>(Altre prestazioni sanitarie a soggetti pubblici extraregione (soggette a compensazione))</v>
          </cell>
          <cell r="V180">
            <v>0</v>
          </cell>
          <cell r="W180">
            <v>0</v>
          </cell>
          <cell r="X180">
            <v>0</v>
          </cell>
        </row>
        <row r="181">
          <cell r="J181" t="str">
            <v>INPUTA.4.a</v>
          </cell>
          <cell r="K181" t="str">
            <v>INPUTAA0590</v>
          </cell>
          <cell r="L181" t="str">
            <v>INPUT</v>
          </cell>
          <cell r="M181" t="str">
            <v>ASLR08</v>
          </cell>
          <cell r="N181" t="str">
            <v>ASLR08</v>
          </cell>
          <cell r="O181" t="str">
            <v>AOIR06</v>
          </cell>
          <cell r="P181" t="str">
            <v>A.4.a</v>
          </cell>
          <cell r="Q181" t="str">
            <v>(Altre prestazioni sanitarie a soggetti pubblici extraregione (non in compensazione))</v>
          </cell>
          <cell r="V181">
            <v>135000</v>
          </cell>
          <cell r="W181">
            <v>231684</v>
          </cell>
          <cell r="X181">
            <v>57921</v>
          </cell>
        </row>
        <row r="182">
          <cell r="J182" t="str">
            <v>INPUTA.4.a</v>
          </cell>
          <cell r="K182" t="str">
            <v>INPUTAA0430</v>
          </cell>
          <cell r="L182" t="str">
            <v>INPUT</v>
          </cell>
          <cell r="M182" t="str">
            <v>ASLR08</v>
          </cell>
          <cell r="N182" t="str">
            <v>ASLR08</v>
          </cell>
          <cell r="O182" t="str">
            <v>AOIR15</v>
          </cell>
          <cell r="P182" t="str">
            <v>A.4.a</v>
          </cell>
          <cell r="Q182" t="str">
            <v>(Altre prestazioni socio sanitarie v/ ATS di appartenenza)</v>
          </cell>
          <cell r="V182">
            <v>0</v>
          </cell>
          <cell r="W182">
            <v>0</v>
          </cell>
          <cell r="X182">
            <v>0</v>
          </cell>
        </row>
        <row r="183">
          <cell r="J183" t="str">
            <v>INPUTA.4.a</v>
          </cell>
          <cell r="K183" t="str">
            <v>INPUTAA0430</v>
          </cell>
          <cell r="L183" t="str">
            <v>INPUT</v>
          </cell>
          <cell r="M183" t="str">
            <v>ASLR08</v>
          </cell>
          <cell r="N183" t="str">
            <v>ASLR08</v>
          </cell>
          <cell r="O183" t="str">
            <v>AOIR15</v>
          </cell>
          <cell r="P183" t="str">
            <v>A.4.a</v>
          </cell>
          <cell r="Q183" t="str">
            <v>(Ricavi per Voucher socio-sanitari ATS della Regione)</v>
          </cell>
          <cell r="V183">
            <v>0</v>
          </cell>
          <cell r="W183">
            <v>0</v>
          </cell>
          <cell r="X183">
            <v>0</v>
          </cell>
        </row>
        <row r="184">
          <cell r="J184" t="str">
            <v>INPUTA.4.a</v>
          </cell>
          <cell r="K184" t="str">
            <v>INPUTAA0430</v>
          </cell>
          <cell r="L184" t="str">
            <v>INPUT</v>
          </cell>
          <cell r="M184" t="str">
            <v>ASLR08</v>
          </cell>
          <cell r="N184" t="str">
            <v>ASLR08</v>
          </cell>
          <cell r="O184" t="str">
            <v>AOIR15</v>
          </cell>
          <cell r="P184" t="str">
            <v>A.4.a</v>
          </cell>
          <cell r="Q184" t="str">
            <v>(Altre prestazioni socio sanitarie verso altre ATS/ASST/Fondazioni lombardi)</v>
          </cell>
          <cell r="V184">
            <v>0</v>
          </cell>
          <cell r="W184">
            <v>0</v>
          </cell>
          <cell r="X184">
            <v>0</v>
          </cell>
        </row>
        <row r="185">
          <cell r="J185" t="str">
            <v>INPUTA.4.a</v>
          </cell>
          <cell r="K185" t="str">
            <v>INPUTAA0440</v>
          </cell>
          <cell r="L185" t="str">
            <v>INPUT</v>
          </cell>
          <cell r="M185" t="str">
            <v>ASLR08</v>
          </cell>
          <cell r="N185" t="str">
            <v>ASLR08</v>
          </cell>
          <cell r="O185" t="str">
            <v>AOIR06</v>
          </cell>
          <cell r="P185" t="str">
            <v>A.4.a</v>
          </cell>
          <cell r="Q185" t="str">
            <v>(Altre prestazioni socio sanitarie ad altri soggetti pubblici)</v>
          </cell>
          <cell r="V185">
            <v>0</v>
          </cell>
          <cell r="W185">
            <v>0</v>
          </cell>
          <cell r="X185">
            <v>0</v>
          </cell>
        </row>
        <row r="186">
          <cell r="J186" t="str">
            <v>INPUTA.4.a</v>
          </cell>
          <cell r="K186" t="str">
            <v>INPUTAA0590</v>
          </cell>
          <cell r="L186" t="str">
            <v>INPUT</v>
          </cell>
          <cell r="M186" t="str">
            <v>ASLR08</v>
          </cell>
          <cell r="N186" t="str">
            <v>ASLR08</v>
          </cell>
          <cell r="O186" t="str">
            <v>AOIR06</v>
          </cell>
          <cell r="P186" t="str">
            <v>A.4.a</v>
          </cell>
          <cell r="Q186" t="str">
            <v>(Altre prestazioni socio sanitarie Extraregione (non soggette a compensazione))</v>
          </cell>
          <cell r="V186">
            <v>0</v>
          </cell>
          <cell r="W186">
            <v>0</v>
          </cell>
          <cell r="X186">
            <v>0</v>
          </cell>
        </row>
        <row r="187">
          <cell r="J187" t="str">
            <v>INPUTA.4.a</v>
          </cell>
          <cell r="K187" t="str">
            <v>INPUTAA0580</v>
          </cell>
          <cell r="L187" t="str">
            <v>INPUT</v>
          </cell>
          <cell r="M187" t="str">
            <v>ASLR08</v>
          </cell>
          <cell r="N187" t="str">
            <v>ASLR08</v>
          </cell>
          <cell r="O187" t="str">
            <v>AOIR06</v>
          </cell>
          <cell r="P187" t="str">
            <v>A.4.a</v>
          </cell>
          <cell r="Q187" t="str">
            <v>(Prestazioni di assistenza riabilitativa non soggetta a compensazione Extraregionale)</v>
          </cell>
          <cell r="V187">
            <v>0</v>
          </cell>
          <cell r="W187">
            <v>0</v>
          </cell>
          <cell r="X187">
            <v>0</v>
          </cell>
        </row>
        <row r="188">
          <cell r="J188" t="str">
            <v>INPUTA.4.a</v>
          </cell>
          <cell r="K188" t="str">
            <v>INPUTAA0430</v>
          </cell>
          <cell r="L188" t="str">
            <v>INPUT</v>
          </cell>
          <cell r="M188" t="str">
            <v>ASLR08</v>
          </cell>
          <cell r="N188" t="str">
            <v>ASLR08</v>
          </cell>
          <cell r="O188" t="str">
            <v>AOIR06</v>
          </cell>
          <cell r="P188" t="str">
            <v>A.4.a</v>
          </cell>
          <cell r="Q188" t="str">
            <v>(Ricavi per consulenza sanitaria per ATS di appartenenza)</v>
          </cell>
          <cell r="V188">
            <v>0</v>
          </cell>
          <cell r="W188">
            <v>0</v>
          </cell>
          <cell r="X188">
            <v>0</v>
          </cell>
        </row>
        <row r="189">
          <cell r="J189" t="str">
            <v>INPUTA.4.a</v>
          </cell>
          <cell r="K189" t="str">
            <v>INPUTAA0430</v>
          </cell>
          <cell r="L189" t="str">
            <v>INPUT</v>
          </cell>
          <cell r="M189" t="str">
            <v>ASLR08</v>
          </cell>
          <cell r="N189" t="str">
            <v>ASLR08</v>
          </cell>
          <cell r="O189" t="str">
            <v>AOIR06</v>
          </cell>
          <cell r="P189" t="str">
            <v>A.4.a</v>
          </cell>
          <cell r="Q189" t="str">
            <v>(Ricavi per consulenza sanitaria v/altre ATS-ASST-Fondazioni della Regione)</v>
          </cell>
          <cell r="V189">
            <v>408000</v>
          </cell>
          <cell r="W189">
            <v>509500</v>
          </cell>
          <cell r="X189">
            <v>127375</v>
          </cell>
        </row>
        <row r="190">
          <cell r="J190" t="str">
            <v>INPUTA.4.c</v>
          </cell>
          <cell r="K190" t="str">
            <v>INPUTAA0440</v>
          </cell>
          <cell r="L190" t="str">
            <v>INPUT</v>
          </cell>
          <cell r="M190" t="str">
            <v>ASLR08</v>
          </cell>
          <cell r="N190" t="str">
            <v>ASLR08</v>
          </cell>
          <cell r="O190" t="str">
            <v>AOIR06</v>
          </cell>
          <cell r="P190" t="str">
            <v>A.4.c</v>
          </cell>
          <cell r="Q190" t="str">
            <v>(Ricavi per consulenza sanitaria ad altri soggetti pubblici)</v>
          </cell>
          <cell r="V190">
            <v>0</v>
          </cell>
          <cell r="W190">
            <v>0</v>
          </cell>
          <cell r="X190">
            <v>0</v>
          </cell>
        </row>
        <row r="191">
          <cell r="J191" t="str">
            <v>INPUTA.4.c</v>
          </cell>
          <cell r="K191" t="str">
            <v>INPUTAA0590</v>
          </cell>
          <cell r="L191" t="str">
            <v>INPUT</v>
          </cell>
          <cell r="M191" t="str">
            <v>ASLR08</v>
          </cell>
          <cell r="N191" t="str">
            <v>ASLR08</v>
          </cell>
          <cell r="O191" t="str">
            <v>AOIR06</v>
          </cell>
          <cell r="P191" t="str">
            <v>A.4.c</v>
          </cell>
          <cell r="Q191" t="str">
            <v>(Ricavi per consulenza sanitaria ad altri soggetti pubblici Extraregione (non soggette a compensazione))</v>
          </cell>
          <cell r="V191">
            <v>0</v>
          </cell>
          <cell r="W191">
            <v>0</v>
          </cell>
          <cell r="X191">
            <v>0</v>
          </cell>
        </row>
        <row r="192">
          <cell r="J192" t="str">
            <v>INPUTA.4.c</v>
          </cell>
          <cell r="K192" t="str">
            <v>INPUTAA0660</v>
          </cell>
          <cell r="L192" t="str">
            <v>INPUT</v>
          </cell>
          <cell r="M192" t="str">
            <v>ASLR08</v>
          </cell>
          <cell r="N192" t="str">
            <v>ASLR08</v>
          </cell>
          <cell r="O192" t="str">
            <v>AOIR06</v>
          </cell>
          <cell r="P192" t="str">
            <v>A.4.c</v>
          </cell>
          <cell r="Q192" t="str">
            <v>(Ricavi per consulenza sanitaria a privati)</v>
          </cell>
          <cell r="V192">
            <v>572000</v>
          </cell>
          <cell r="W192">
            <v>907788</v>
          </cell>
          <cell r="X192">
            <v>226947</v>
          </cell>
        </row>
        <row r="193">
          <cell r="J193" t="str">
            <v>INPUTA.4.c</v>
          </cell>
          <cell r="K193" t="str">
            <v>INPUTAA0660</v>
          </cell>
          <cell r="L193" t="str">
            <v>INPUT</v>
          </cell>
          <cell r="M193" t="str">
            <v>ASLR08</v>
          </cell>
          <cell r="N193" t="str">
            <v>ASLR08</v>
          </cell>
          <cell r="O193" t="str">
            <v>AOIR06</v>
          </cell>
          <cell r="P193" t="str">
            <v>A.4.c</v>
          </cell>
          <cell r="Q193" t="str">
            <v>(Ricavi per prestazioni sanitarie erogate a soggetti privati)</v>
          </cell>
          <cell r="V193">
            <v>8886000</v>
          </cell>
          <cell r="W193">
            <v>9007443</v>
          </cell>
          <cell r="X193">
            <v>2251860</v>
          </cell>
        </row>
        <row r="194">
          <cell r="J194" t="str">
            <v>INPUTA.4.c</v>
          </cell>
          <cell r="K194" t="str">
            <v>INPUTAA0660</v>
          </cell>
          <cell r="L194" t="str">
            <v>INPUT</v>
          </cell>
          <cell r="M194" t="str">
            <v>ASLR08</v>
          </cell>
          <cell r="N194" t="str">
            <v>ASLR08</v>
          </cell>
          <cell r="O194" t="str">
            <v>AOIR06</v>
          </cell>
          <cell r="P194" t="str">
            <v>A.4.c</v>
          </cell>
          <cell r="Q194" t="str">
            <v>(Ricavi per prestazioni socio sanitarie a soggetti privati)</v>
          </cell>
          <cell r="V194">
            <v>0</v>
          </cell>
          <cell r="W194">
            <v>0</v>
          </cell>
          <cell r="X194">
            <v>0</v>
          </cell>
        </row>
        <row r="195">
          <cell r="J195" t="str">
            <v>INPUTA.4.b</v>
          </cell>
          <cell r="K195" t="str">
            <v>INPUTAA0680</v>
          </cell>
          <cell r="L195" t="str">
            <v>INPUT</v>
          </cell>
          <cell r="M195" t="str">
            <v>ASLR09</v>
          </cell>
          <cell r="N195" t="str">
            <v>ASLR09</v>
          </cell>
          <cell r="O195" t="str">
            <v>AOIR07</v>
          </cell>
          <cell r="P195" t="str">
            <v>A.4.b</v>
          </cell>
          <cell r="Q195" t="str">
            <v>(Ricavi per libera professione ex art. 55 c.1 lett. a) - b)  Ccnl - (Area ospedaliera))</v>
          </cell>
          <cell r="V195">
            <v>2795000</v>
          </cell>
          <cell r="W195">
            <v>3191576</v>
          </cell>
          <cell r="X195">
            <v>797894</v>
          </cell>
        </row>
        <row r="196">
          <cell r="J196" t="str">
            <v>INPUTA.4.b</v>
          </cell>
          <cell r="K196" t="str">
            <v>INPUTAA0690</v>
          </cell>
          <cell r="L196" t="str">
            <v>INPUT</v>
          </cell>
          <cell r="M196" t="str">
            <v>ASLR09</v>
          </cell>
          <cell r="N196" t="str">
            <v>ASLR09</v>
          </cell>
          <cell r="O196" t="str">
            <v>AOIR07</v>
          </cell>
          <cell r="P196" t="str">
            <v>A.4.b</v>
          </cell>
          <cell r="Q196" t="str">
            <v>(Ricavi per libera professione ex art. 55 c.1 lett. a) - b)  Ccnl - (Area specialistica))</v>
          </cell>
          <cell r="V196">
            <v>4821000</v>
          </cell>
          <cell r="W196">
            <v>5578947</v>
          </cell>
          <cell r="X196">
            <v>1394736</v>
          </cell>
        </row>
        <row r="197">
          <cell r="J197" t="str">
            <v>INPUTA.4.b</v>
          </cell>
          <cell r="K197" t="str">
            <v>INPUTAA0700</v>
          </cell>
          <cell r="L197" t="str">
            <v>INPUT</v>
          </cell>
          <cell r="M197" t="str">
            <v>ASLR09</v>
          </cell>
          <cell r="N197" t="str">
            <v>ASLR09</v>
          </cell>
          <cell r="O197" t="str">
            <v>AOIR07</v>
          </cell>
          <cell r="P197" t="str">
            <v>A.4.b</v>
          </cell>
          <cell r="Q197" t="str">
            <v>(Ricavi per libera professione ex art. 55 c.1 lett. a) - b)  Ccnl - (Area sanità pubblica))</v>
          </cell>
          <cell r="V197">
            <v>0</v>
          </cell>
          <cell r="W197">
            <v>0</v>
          </cell>
          <cell r="X197">
            <v>0</v>
          </cell>
        </row>
        <row r="198">
          <cell r="J198" t="str">
            <v>INPUTA.4.b</v>
          </cell>
          <cell r="K198" t="str">
            <v>INPUTAA0710</v>
          </cell>
          <cell r="L198" t="str">
            <v>INPUT</v>
          </cell>
          <cell r="M198" t="str">
            <v>ASLR09</v>
          </cell>
          <cell r="N198" t="str">
            <v>ASLR09</v>
          </cell>
          <cell r="O198" t="str">
            <v>AOIR07</v>
          </cell>
          <cell r="P198" t="str">
            <v>A.4.b</v>
          </cell>
          <cell r="Q198" t="str">
            <v>(Ricavi per servizi di consulenza sanitaria in area pagamento (art. 55 c.1 lett. c) d)  ed ex art. 57-58 CCNL))</v>
          </cell>
          <cell r="V198">
            <v>1490000</v>
          </cell>
          <cell r="W198">
            <v>1790977</v>
          </cell>
          <cell r="X198">
            <v>447745</v>
          </cell>
        </row>
        <row r="199">
          <cell r="J199" t="str">
            <v>INPUTA.4.b</v>
          </cell>
          <cell r="K199" t="str">
            <v>INPUTAA0720</v>
          </cell>
          <cell r="L199" t="str">
            <v>INPUT</v>
          </cell>
          <cell r="M199" t="str">
            <v>ASLR09</v>
          </cell>
          <cell r="N199" t="str">
            <v>ASLR09</v>
          </cell>
          <cell r="O199" t="str">
            <v>AOIR07</v>
          </cell>
          <cell r="P199" t="str">
            <v>A.4.b</v>
          </cell>
          <cell r="Q199" t="str">
            <v>(Ricavi per servizi di consulenza sanitaria in area pagamento (art. 55 c.1 lett. c) d)  ed ex art. 57-58 CCNL) verso ATS-ASST-Fondazioni della Regione)</v>
          </cell>
          <cell r="V199">
            <v>949000</v>
          </cell>
          <cell r="W199">
            <v>1133500</v>
          </cell>
          <cell r="X199">
            <v>283375</v>
          </cell>
        </row>
        <row r="200">
          <cell r="J200" t="str">
            <v>INPUTA.4.b</v>
          </cell>
          <cell r="K200" t="str">
            <v>INPUTAA0730</v>
          </cell>
          <cell r="L200" t="str">
            <v>INPUT</v>
          </cell>
          <cell r="M200" t="str">
            <v>ASLR09</v>
          </cell>
          <cell r="N200" t="str">
            <v>ASLR09</v>
          </cell>
          <cell r="O200" t="str">
            <v>AOIR07</v>
          </cell>
          <cell r="P200" t="str">
            <v>A.4.b</v>
          </cell>
          <cell r="Q200" t="str">
            <v>(Ricavi per prestazioni sanitarie intramoenia - Altro)</v>
          </cell>
          <cell r="V200">
            <v>0</v>
          </cell>
          <cell r="W200">
            <v>0</v>
          </cell>
          <cell r="X200">
            <v>0</v>
          </cell>
        </row>
        <row r="201">
          <cell r="J201" t="str">
            <v>INPUTA.4.b</v>
          </cell>
          <cell r="K201" t="str">
            <v>INPUTAA0740</v>
          </cell>
          <cell r="L201" t="str">
            <v>INPUT</v>
          </cell>
          <cell r="M201" t="str">
            <v>ASLR09</v>
          </cell>
          <cell r="N201" t="str">
            <v>ASLR09</v>
          </cell>
          <cell r="O201" t="str">
            <v>AOIR07</v>
          </cell>
          <cell r="P201" t="str">
            <v>A.4.b</v>
          </cell>
          <cell r="Q201" t="str">
            <v>(Ricavi per prestazioni sanitarie intramoenia - Altro verso ATS-ASST-Fondazioni della Regione)</v>
          </cell>
          <cell r="V201">
            <v>0</v>
          </cell>
          <cell r="W201">
            <v>0</v>
          </cell>
          <cell r="X201">
            <v>0</v>
          </cell>
        </row>
        <row r="202">
          <cell r="J202" t="str">
            <v>INPUTA.4.c</v>
          </cell>
          <cell r="K202" t="str">
            <v>INPUTAA0660</v>
          </cell>
          <cell r="L202" t="str">
            <v>INPUT</v>
          </cell>
          <cell r="M202" t="str">
            <v>ASLR08</v>
          </cell>
          <cell r="N202" t="str">
            <v>ASLR08</v>
          </cell>
          <cell r="O202" t="str">
            <v>AOIR06</v>
          </cell>
          <cell r="P202" t="str">
            <v>A.4.c</v>
          </cell>
          <cell r="Q202" t="str">
            <v>(Ricavi di ATS per attività di prevenzione e sicurezza ambiente di lavoro - certificazioni)</v>
          </cell>
          <cell r="V202">
            <v>0</v>
          </cell>
          <cell r="W202">
            <v>0</v>
          </cell>
          <cell r="X202">
            <v>0</v>
          </cell>
        </row>
        <row r="203">
          <cell r="J203" t="str">
            <v>INPUTA.4.c</v>
          </cell>
          <cell r="K203" t="str">
            <v>INPUTAA0660</v>
          </cell>
          <cell r="L203" t="str">
            <v>INPUT</v>
          </cell>
          <cell r="M203" t="str">
            <v>ASLR08</v>
          </cell>
          <cell r="N203" t="str">
            <v>ASLR08</v>
          </cell>
          <cell r="O203" t="str">
            <v>AOIR06</v>
          </cell>
          <cell r="P203" t="str">
            <v>A.4.c</v>
          </cell>
          <cell r="Q203" t="str">
            <v>(Ricavi di ATS per attività di prevenzione e sicurezza ambiente di lavoro - sanzioni)</v>
          </cell>
          <cell r="V203">
            <v>0</v>
          </cell>
          <cell r="W203">
            <v>0</v>
          </cell>
          <cell r="X203">
            <v>0</v>
          </cell>
        </row>
        <row r="204">
          <cell r="J204" t="str">
            <v>INPUTA.4.c</v>
          </cell>
          <cell r="K204" t="str">
            <v>INPUTAA0660</v>
          </cell>
          <cell r="L204" t="str">
            <v>INPUT</v>
          </cell>
          <cell r="M204" t="str">
            <v>ASLR08</v>
          </cell>
          <cell r="N204" t="str">
            <v>ASLR08</v>
          </cell>
          <cell r="O204" t="str">
            <v>AOIR06</v>
          </cell>
          <cell r="P204" t="str">
            <v>A.4.c</v>
          </cell>
          <cell r="Q204" t="str">
            <v>(Ricavi di ATS per attività di igiene pubblica ed ambientale - certificazioni)</v>
          </cell>
          <cell r="V204">
            <v>0</v>
          </cell>
          <cell r="W204">
            <v>0</v>
          </cell>
          <cell r="X204">
            <v>0</v>
          </cell>
        </row>
        <row r="205">
          <cell r="J205" t="str">
            <v>INPUTA.4.c</v>
          </cell>
          <cell r="K205" t="str">
            <v>INPUTAA0660</v>
          </cell>
          <cell r="L205" t="str">
            <v>INPUT</v>
          </cell>
          <cell r="M205" t="str">
            <v>ASLR08</v>
          </cell>
          <cell r="N205" t="str">
            <v>ASLR08</v>
          </cell>
          <cell r="O205" t="str">
            <v>AOIR06</v>
          </cell>
          <cell r="P205" t="str">
            <v>A.4.c</v>
          </cell>
          <cell r="Q205" t="str">
            <v>(Ricavi di ATS per attività di igiene pubblica ed ambientale - sanzioni)</v>
          </cell>
          <cell r="V205">
            <v>0</v>
          </cell>
          <cell r="W205">
            <v>0</v>
          </cell>
          <cell r="X205">
            <v>0</v>
          </cell>
        </row>
        <row r="206">
          <cell r="J206" t="str">
            <v>INPUTA.4.c</v>
          </cell>
          <cell r="K206" t="str">
            <v>INPUTAA0660</v>
          </cell>
          <cell r="L206" t="str">
            <v>INPUT</v>
          </cell>
          <cell r="M206" t="str">
            <v>ASLR08</v>
          </cell>
          <cell r="N206" t="str">
            <v>ASLR08</v>
          </cell>
          <cell r="O206" t="str">
            <v>AOIR06</v>
          </cell>
          <cell r="P206" t="str">
            <v>A.4.c</v>
          </cell>
          <cell r="Q206" t="str">
            <v>(Ricavi di ATS per attività nel campo igiene degli alimenti - certificazioni)</v>
          </cell>
          <cell r="V206">
            <v>0</v>
          </cell>
          <cell r="W206">
            <v>0</v>
          </cell>
          <cell r="X206">
            <v>0</v>
          </cell>
        </row>
        <row r="207">
          <cell r="J207" t="str">
            <v>INPUTA.4.c</v>
          </cell>
          <cell r="K207" t="str">
            <v>INPUTAA0660</v>
          </cell>
          <cell r="L207" t="str">
            <v>INPUT</v>
          </cell>
          <cell r="M207" t="str">
            <v>ASLR08</v>
          </cell>
          <cell r="N207" t="str">
            <v>ASLR08</v>
          </cell>
          <cell r="O207" t="str">
            <v>AOIR06</v>
          </cell>
          <cell r="P207" t="str">
            <v>A.4.c</v>
          </cell>
          <cell r="Q207" t="str">
            <v>(Ricavi di ATS per attività nel campo igiene degli alimenti - sanzioni)</v>
          </cell>
          <cell r="V207">
            <v>0</v>
          </cell>
          <cell r="W207">
            <v>0</v>
          </cell>
          <cell r="X207">
            <v>0</v>
          </cell>
        </row>
        <row r="208">
          <cell r="J208" t="str">
            <v>INPUTA.4.c</v>
          </cell>
          <cell r="K208" t="str">
            <v>INPUTAA0660</v>
          </cell>
          <cell r="L208" t="str">
            <v>INPUT</v>
          </cell>
          <cell r="M208" t="str">
            <v>ASLR08</v>
          </cell>
          <cell r="N208" t="str">
            <v>ASLR08</v>
          </cell>
          <cell r="O208" t="str">
            <v>AOIR06</v>
          </cell>
          <cell r="P208" t="str">
            <v>A.4.c</v>
          </cell>
          <cell r="Q208" t="str">
            <v>(Ricavi di ATS attività veterinaria da privato - certificazioni)</v>
          </cell>
          <cell r="V208">
            <v>0</v>
          </cell>
          <cell r="W208">
            <v>0</v>
          </cell>
          <cell r="X208">
            <v>0</v>
          </cell>
        </row>
        <row r="209">
          <cell r="J209" t="str">
            <v>INPUTA.4.c</v>
          </cell>
          <cell r="K209" t="str">
            <v>INPUTAA0660</v>
          </cell>
          <cell r="L209" t="str">
            <v>INPUT</v>
          </cell>
          <cell r="M209" t="str">
            <v>ASLR08</v>
          </cell>
          <cell r="N209" t="str">
            <v>ASLR08</v>
          </cell>
          <cell r="O209" t="str">
            <v>AOIR06</v>
          </cell>
          <cell r="P209" t="str">
            <v>A.4.c</v>
          </cell>
          <cell r="Q209" t="str">
            <v>(Ricavi di ATS attività veterinaria da privato - sanzioni)</v>
          </cell>
          <cell r="V209">
            <v>0</v>
          </cell>
          <cell r="W209">
            <v>0</v>
          </cell>
          <cell r="X209">
            <v>0</v>
          </cell>
        </row>
        <row r="210">
          <cell r="J210" t="str">
            <v>INPUTA.4.c</v>
          </cell>
          <cell r="K210" t="str">
            <v>INPUTAA0440</v>
          </cell>
          <cell r="L210" t="str">
            <v>INPUT</v>
          </cell>
          <cell r="M210" t="str">
            <v>ASLR08</v>
          </cell>
          <cell r="N210" t="str">
            <v>ASLR08</v>
          </cell>
          <cell r="O210" t="str">
            <v>AOIR06</v>
          </cell>
          <cell r="P210" t="str">
            <v>A.4.c</v>
          </cell>
          <cell r="Q210" t="str">
            <v>(Ricavi di ATS attività veterinaria da pubblico)</v>
          </cell>
          <cell r="V210">
            <v>0</v>
          </cell>
          <cell r="W210">
            <v>0</v>
          </cell>
          <cell r="X210">
            <v>0</v>
          </cell>
        </row>
        <row r="211">
          <cell r="J211" t="str">
            <v>INPUTA.4.a</v>
          </cell>
          <cell r="K211" t="str">
            <v>INPUTAA0430</v>
          </cell>
          <cell r="L211" t="str">
            <v>INPUT</v>
          </cell>
          <cell r="M211" t="str">
            <v>ASLR08</v>
          </cell>
          <cell r="N211" t="str">
            <v>ASLR08</v>
          </cell>
          <cell r="O211" t="str">
            <v>AOIR06</v>
          </cell>
          <cell r="P211" t="str">
            <v>A.4.a</v>
          </cell>
          <cell r="Q211" t="str">
            <v>(Ricavi di ATS per attività di prevenzione, salute ambiente di lavoro, igiene pubblica ed ambientale verso ATS/ASST/Fondazioni della Regione)</v>
          </cell>
          <cell r="V211">
            <v>0</v>
          </cell>
          <cell r="W211">
            <v>0</v>
          </cell>
          <cell r="X211">
            <v>0</v>
          </cell>
        </row>
        <row r="212">
          <cell r="J212" t="str">
            <v>INPUTA.4.c</v>
          </cell>
          <cell r="K212" t="str">
            <v>INPUTAA0660</v>
          </cell>
          <cell r="L212" t="str">
            <v>INPUT</v>
          </cell>
          <cell r="M212" t="str">
            <v>ASLR08</v>
          </cell>
          <cell r="N212" t="str">
            <v>ASLR08</v>
          </cell>
          <cell r="O212" t="str">
            <v>AOIR06</v>
          </cell>
          <cell r="P212" t="str">
            <v>A.4.c</v>
          </cell>
          <cell r="Q212" t="str">
            <v>(Ricavi di ATS per sanzioni amministrative art. 12-bis, L.R. 31/1997 - a soggetti privati)</v>
          </cell>
          <cell r="V212">
            <v>0</v>
          </cell>
          <cell r="W212">
            <v>0</v>
          </cell>
          <cell r="X212">
            <v>0</v>
          </cell>
        </row>
        <row r="213">
          <cell r="J213" t="str">
            <v>INPUTA.4.a</v>
          </cell>
          <cell r="K213" t="str">
            <v>INPUTAA0430</v>
          </cell>
          <cell r="L213" t="str">
            <v>INPUT</v>
          </cell>
          <cell r="M213" t="str">
            <v>ASLR08</v>
          </cell>
          <cell r="N213" t="str">
            <v>ASLR08</v>
          </cell>
          <cell r="O213" t="str">
            <v>AOIR06</v>
          </cell>
          <cell r="P213" t="str">
            <v>A.4.a</v>
          </cell>
          <cell r="Q213" t="str">
            <v>(Ricavi di ATS per sanzioni amministrative art. 12-bis, L.R. 31/1997 ATS/ASST/Fondazioni della Regione)</v>
          </cell>
          <cell r="V213">
            <v>0</v>
          </cell>
          <cell r="W213">
            <v>0</v>
          </cell>
          <cell r="X213">
            <v>0</v>
          </cell>
        </row>
        <row r="214">
          <cell r="J214" t="str">
            <v>INPUTA.4.c</v>
          </cell>
          <cell r="K214" t="str">
            <v>INPUTAA0660</v>
          </cell>
          <cell r="L214" t="str">
            <v>INPUT</v>
          </cell>
          <cell r="M214" t="str">
            <v>ASLR08</v>
          </cell>
          <cell r="N214" t="str">
            <v>ASLR08</v>
          </cell>
          <cell r="O214" t="str">
            <v>AOIR06</v>
          </cell>
          <cell r="P214" t="str">
            <v>A.4.c</v>
          </cell>
          <cell r="Q214" t="str">
            <v>(Altri ricavi propri di ATS - a soggetti privati)</v>
          </cell>
          <cell r="V214">
            <v>0</v>
          </cell>
          <cell r="W214">
            <v>0</v>
          </cell>
          <cell r="X214">
            <v>0</v>
          </cell>
        </row>
        <row r="215">
          <cell r="J215" t="str">
            <v>INPUTA.4.a</v>
          </cell>
          <cell r="K215" t="str">
            <v>INPUTAA0500</v>
          </cell>
          <cell r="L215" t="str">
            <v>INPUTREG</v>
          </cell>
          <cell r="M215" t="str">
            <v>R_MOB_A_PR</v>
          </cell>
          <cell r="N215" t="str">
            <v>R_MOB_A_PR</v>
          </cell>
          <cell r="P215" t="str">
            <v>A.4.a</v>
          </cell>
          <cell r="Q215" t="str">
            <v>(REGIONE: Prestazioni di servizi MMG, PLS, Continuità assistenziale Fuori regione (Mobilità attiva in compensazione))</v>
          </cell>
          <cell r="V215">
            <v>0</v>
          </cell>
          <cell r="W215">
            <v>0</v>
          </cell>
          <cell r="X215">
            <v>0</v>
          </cell>
        </row>
        <row r="216">
          <cell r="J216" t="str">
            <v>INPUTA.4.a</v>
          </cell>
          <cell r="K216" t="str">
            <v>INPUTAA0510</v>
          </cell>
          <cell r="L216" t="str">
            <v>INPUTREG</v>
          </cell>
          <cell r="M216" t="str">
            <v>R_MOB_A_PR</v>
          </cell>
          <cell r="N216" t="str">
            <v>R_MOB_A_PR</v>
          </cell>
          <cell r="P216" t="str">
            <v>A.4.a</v>
          </cell>
          <cell r="Q216" t="str">
            <v>(REGIONE: Prestazioni servizi farmaceutica convenzionata Fuori regione (Mobilità attiva in compensazione))</v>
          </cell>
          <cell r="V216">
            <v>0</v>
          </cell>
          <cell r="W216">
            <v>0</v>
          </cell>
          <cell r="X216">
            <v>0</v>
          </cell>
        </row>
        <row r="217">
          <cell r="J217" t="str">
            <v>INPUTA.4.a</v>
          </cell>
          <cell r="K217" t="str">
            <v>INPUTAA0520</v>
          </cell>
          <cell r="L217" t="str">
            <v>INPUTREG</v>
          </cell>
          <cell r="M217" t="str">
            <v>R_MOB_A_PR</v>
          </cell>
          <cell r="N217" t="str">
            <v>R_MOB_A_PR</v>
          </cell>
          <cell r="P217" t="str">
            <v>A.4.a</v>
          </cell>
          <cell r="Q217" t="str">
            <v>(REGIONE: Prestazioni termali Fuori regione (Mobilità attiva in compensazione))</v>
          </cell>
          <cell r="V217">
            <v>0</v>
          </cell>
          <cell r="W217">
            <v>0</v>
          </cell>
          <cell r="X217">
            <v>0</v>
          </cell>
        </row>
        <row r="218">
          <cell r="J218" t="str">
            <v>INPUTA.4.a</v>
          </cell>
          <cell r="K218" t="str">
            <v>INPUTAA0600</v>
          </cell>
          <cell r="L218" t="str">
            <v>INPUTREG</v>
          </cell>
          <cell r="M218" t="str">
            <v>R_MOB_I</v>
          </cell>
          <cell r="N218" t="str">
            <v>R_MOB_I</v>
          </cell>
          <cell r="P218" t="str">
            <v>A.4.a</v>
          </cell>
          <cell r="Q218" t="str">
            <v>(REGIONE: Altre prestazioni sanitarie - Mobilità attiva internazionale)</v>
          </cell>
          <cell r="V218">
            <v>0</v>
          </cell>
          <cell r="W218">
            <v>0</v>
          </cell>
          <cell r="X218">
            <v>0</v>
          </cell>
        </row>
        <row r="219">
          <cell r="J219" t="str">
            <v>INPUTA.4.a</v>
          </cell>
          <cell r="K219" t="str">
            <v>INPUTAA0600</v>
          </cell>
          <cell r="L219" t="str">
            <v>INPUTREG</v>
          </cell>
          <cell r="M219" t="str">
            <v>R_MOB_I</v>
          </cell>
          <cell r="N219" t="str">
            <v>R_MOB_I</v>
          </cell>
          <cell r="P219" t="str">
            <v>A.4.a</v>
          </cell>
          <cell r="Q219" t="str">
            <v>(Ricoveri Ricavi - Mobilità attiva internazionale)</v>
          </cell>
          <cell r="V219">
            <v>0</v>
          </cell>
          <cell r="W219">
            <v>0</v>
          </cell>
          <cell r="X219">
            <v>0</v>
          </cell>
        </row>
        <row r="220">
          <cell r="J220" t="str">
            <v>INPUTA.4.a</v>
          </cell>
          <cell r="K220" t="str">
            <v>INPUTAA0600</v>
          </cell>
          <cell r="L220" t="str">
            <v>INPUTREG</v>
          </cell>
          <cell r="M220" t="str">
            <v>R_MOB_I</v>
          </cell>
          <cell r="N220" t="str">
            <v>R_MOB_I</v>
          </cell>
          <cell r="P220" t="str">
            <v>A.4.a</v>
          </cell>
          <cell r="Q220" t="str">
            <v>(Ambulatoriale Ricavi - Mobilità attiva internazionale)</v>
          </cell>
          <cell r="V220">
            <v>0</v>
          </cell>
          <cell r="W220">
            <v>0</v>
          </cell>
          <cell r="X220">
            <v>0</v>
          </cell>
        </row>
        <row r="221">
          <cell r="J221" t="str">
            <v>INPUTA.4.a</v>
          </cell>
          <cell r="K221" t="str">
            <v>INPUTAA0600</v>
          </cell>
          <cell r="L221" t="str">
            <v>INPUTREG</v>
          </cell>
          <cell r="M221" t="str">
            <v>R_MOB_I</v>
          </cell>
          <cell r="N221" t="str">
            <v>R_MOB_I</v>
          </cell>
          <cell r="P221" t="str">
            <v>A.4.a</v>
          </cell>
          <cell r="Q221" t="str">
            <v>(Altre prestazioni sanitarie Ricavi  - Mobilità attiva internazionale)</v>
          </cell>
          <cell r="V221">
            <v>0</v>
          </cell>
          <cell r="W221">
            <v>0</v>
          </cell>
          <cell r="X221">
            <v>0</v>
          </cell>
        </row>
        <row r="222">
          <cell r="J222" t="str">
            <v>INPUTA.4.a</v>
          </cell>
          <cell r="K222" t="str">
            <v>INPUTAA0601</v>
          </cell>
          <cell r="L222" t="str">
            <v>INPUT</v>
          </cell>
          <cell r="M222" t="str">
            <v>R_MOB_I</v>
          </cell>
          <cell r="N222" t="str">
            <v>R_MOB_I</v>
          </cell>
          <cell r="P222" t="str">
            <v>A.4.a</v>
          </cell>
          <cell r="Q222" t="str">
            <v>Altre prestazioni sanitarie a rilevanza sanitaria - Mobilità attiva Internazionale rilevata dalle ASST, IRCCS</v>
          </cell>
          <cell r="V222">
            <v>0</v>
          </cell>
          <cell r="W222">
            <v>0</v>
          </cell>
          <cell r="X222">
            <v>0</v>
          </cell>
        </row>
        <row r="223">
          <cell r="J223" t="str">
            <v>INPUTA.4.a</v>
          </cell>
          <cell r="K223" t="str">
            <v>INPUTAA0601</v>
          </cell>
          <cell r="L223" t="str">
            <v>INPUT</v>
          </cell>
          <cell r="M223" t="str">
            <v>R_MOB_I</v>
          </cell>
          <cell r="N223" t="str">
            <v>R_MOB_I</v>
          </cell>
          <cell r="P223" t="str">
            <v>A.4.a</v>
          </cell>
          <cell r="Q223" t="str">
            <v>(Ricoveri - Mobilità attiva internazionale rilevata dalle ASST, IRCCS)</v>
          </cell>
          <cell r="V223">
            <v>0</v>
          </cell>
          <cell r="W223">
            <v>0</v>
          </cell>
          <cell r="X223">
            <v>0</v>
          </cell>
        </row>
        <row r="224">
          <cell r="J224" t="str">
            <v>INPUTA.4.a</v>
          </cell>
          <cell r="K224" t="str">
            <v>INPUTAA0601</v>
          </cell>
          <cell r="L224" t="str">
            <v>INPUT</v>
          </cell>
          <cell r="M224" t="str">
            <v>R_MOB_I</v>
          </cell>
          <cell r="N224" t="str">
            <v>R_MOB_I</v>
          </cell>
          <cell r="P224" t="str">
            <v>A.4.a</v>
          </cell>
          <cell r="Q224" t="str">
            <v>(Ambulatoriale - Mobilità attiva Internazionale rilevata dalle ASST, IRCCS)</v>
          </cell>
          <cell r="V224">
            <v>0</v>
          </cell>
          <cell r="W224">
            <v>0</v>
          </cell>
          <cell r="X224">
            <v>0</v>
          </cell>
        </row>
        <row r="225">
          <cell r="J225" t="str">
            <v>INPUTA.4.a</v>
          </cell>
          <cell r="K225" t="str">
            <v>INPUTAA0602</v>
          </cell>
          <cell r="L225" t="str">
            <v>INPUT</v>
          </cell>
          <cell r="M225" t="str">
            <v>R_MOB_I</v>
          </cell>
          <cell r="N225" t="str">
            <v>R_MOB_I</v>
          </cell>
          <cell r="P225" t="str">
            <v>A.4.a</v>
          </cell>
          <cell r="Q225" t="str">
            <v>Altre prestazioni sanitarie e sociosanitarie a rilevanza sanitaria ad Aziende sanitarie e casse mutua estera - (fatturate direttamente)</v>
          </cell>
          <cell r="V225">
            <v>0</v>
          </cell>
          <cell r="W225">
            <v>0</v>
          </cell>
          <cell r="X225">
            <v>0</v>
          </cell>
        </row>
        <row r="226">
          <cell r="J226" t="str">
            <v>INPUTA.4.a</v>
          </cell>
          <cell r="K226" t="str">
            <v>INPUTAA0620</v>
          </cell>
          <cell r="L226" t="str">
            <v>INPUTREG</v>
          </cell>
          <cell r="M226" t="str">
            <v>R_MOB_A_PR</v>
          </cell>
          <cell r="N226" t="str">
            <v>R_MOB_A_PR</v>
          </cell>
          <cell r="P226" t="str">
            <v>A.4.a</v>
          </cell>
          <cell r="Q226" t="str">
            <v>(REGIONE: Prestazioni di ricovero da privati verso residenti extraregione in compensazione (mobilità attiva))</v>
          </cell>
          <cell r="V226">
            <v>0</v>
          </cell>
          <cell r="W226">
            <v>0</v>
          </cell>
          <cell r="X226">
            <v>0</v>
          </cell>
        </row>
        <row r="227">
          <cell r="J227" t="str">
            <v>INPUTA.4.a</v>
          </cell>
          <cell r="K227" t="str">
            <v>INPUTAA0630</v>
          </cell>
          <cell r="L227" t="str">
            <v>INPUTREG</v>
          </cell>
          <cell r="M227" t="str">
            <v>R_MOB_A_PR</v>
          </cell>
          <cell r="N227" t="str">
            <v>R_MOB_A_PR</v>
          </cell>
          <cell r="P227" t="str">
            <v>A.4.a</v>
          </cell>
          <cell r="Q227" t="str">
            <v>(REGIONE: Prestazioni ambulatoriali da privati verso residenti extraregione in compensazione (mobilità attiva)) - escluso PS non seguito da Ricovero</v>
          </cell>
          <cell r="V227">
            <v>0</v>
          </cell>
          <cell r="W227">
            <v>0</v>
          </cell>
          <cell r="X227">
            <v>0</v>
          </cell>
        </row>
        <row r="228">
          <cell r="J228" t="str">
            <v>INPUTA.4.a</v>
          </cell>
          <cell r="K228" t="str">
            <v>INPUTAA0631</v>
          </cell>
          <cell r="L228" t="str">
            <v>INPUT</v>
          </cell>
          <cell r="M228" t="str">
            <v>R_MOB_A_PR</v>
          </cell>
          <cell r="N228" t="str">
            <v>R_MOB_A_PR</v>
          </cell>
          <cell r="P228" t="str">
            <v>A.4.a</v>
          </cell>
          <cell r="Q228" t="str">
            <v>(REGIONE: Prestazioni di pronto soccorso non segute da ricovero da priv. Extraregione in compensazione (mobilità attiva))</v>
          </cell>
          <cell r="V228">
            <v>0</v>
          </cell>
          <cell r="W228">
            <v>0</v>
          </cell>
          <cell r="X228">
            <v>0</v>
          </cell>
        </row>
        <row r="229">
          <cell r="J229" t="str">
            <v>INPUTA.4.a</v>
          </cell>
          <cell r="K229" t="str">
            <v>INPUTAA0640</v>
          </cell>
          <cell r="L229" t="str">
            <v>INPUTREG</v>
          </cell>
          <cell r="M229" t="str">
            <v>R_MOB_A_PR</v>
          </cell>
          <cell r="N229" t="str">
            <v>R_MOB_A_PR</v>
          </cell>
          <cell r="P229" t="str">
            <v>A.4.a</v>
          </cell>
          <cell r="Q229" t="str">
            <v>(REGIONE: Prestazioni di File F da privati verso residenti extraregione in compensazione (mobilità attiva))</v>
          </cell>
          <cell r="V229">
            <v>0</v>
          </cell>
          <cell r="W229">
            <v>0</v>
          </cell>
          <cell r="X229">
            <v>0</v>
          </cell>
        </row>
        <row r="230">
          <cell r="J230" t="str">
            <v>INPUTA.4.a</v>
          </cell>
          <cell r="K230" t="str">
            <v>INPUTAA0650</v>
          </cell>
          <cell r="L230" t="str">
            <v>INPUTREG</v>
          </cell>
          <cell r="M230" t="str">
            <v>R_MOB_A_PR</v>
          </cell>
          <cell r="N230" t="str">
            <v>R_MOB_A_PR</v>
          </cell>
          <cell r="P230" t="str">
            <v>A.4.a</v>
          </cell>
          <cell r="Q230" t="str">
            <v>(REGIONE: Altre prestazioni sanitarie erogate da privati verso residenti extraregione in compensazione (mobilità attiva))</v>
          </cell>
          <cell r="V230">
            <v>0</v>
          </cell>
          <cell r="W230">
            <v>0</v>
          </cell>
          <cell r="X230">
            <v>0</v>
          </cell>
        </row>
        <row r="231">
          <cell r="J231" t="str">
            <v>TOTAL</v>
          </cell>
          <cell r="K231" t="str">
            <v>TOTAL</v>
          </cell>
          <cell r="L231" t="str">
            <v>TOTALE</v>
          </cell>
          <cell r="Q231" t="str">
            <v>(A.2.B) Ricavi per prestazioni non sanitarie - Totale)</v>
          </cell>
          <cell r="V231">
            <v>4462000</v>
          </cell>
          <cell r="W231">
            <v>4413983</v>
          </cell>
          <cell r="X231">
            <v>1103495</v>
          </cell>
        </row>
        <row r="232">
          <cell r="J232" t="str">
            <v>INPUTA9</v>
          </cell>
          <cell r="K232" t="str">
            <v>INPUTAA1070</v>
          </cell>
          <cell r="L232" t="str">
            <v>INPUT</v>
          </cell>
          <cell r="M232" t="str">
            <v>ASLR08</v>
          </cell>
          <cell r="N232" t="str">
            <v>ASLR08</v>
          </cell>
          <cell r="O232" t="str">
            <v>AOIR06</v>
          </cell>
          <cell r="P232" t="str">
            <v>A9</v>
          </cell>
          <cell r="Q232" t="str">
            <v>(Ricavi da differenza alberghiera)</v>
          </cell>
          <cell r="V232">
            <v>226000</v>
          </cell>
          <cell r="W232">
            <v>213771</v>
          </cell>
          <cell r="X232">
            <v>53442</v>
          </cell>
        </row>
        <row r="233">
          <cell r="J233" t="str">
            <v>INPUTA9</v>
          </cell>
          <cell r="K233" t="str">
            <v>INPUTAA1070</v>
          </cell>
          <cell r="L233" t="str">
            <v>INPUT</v>
          </cell>
          <cell r="M233" t="str">
            <v>ASLR08</v>
          </cell>
          <cell r="N233" t="str">
            <v>ASLR08</v>
          </cell>
          <cell r="O233" t="str">
            <v>AOIR06</v>
          </cell>
          <cell r="P233" t="str">
            <v>A9</v>
          </cell>
          <cell r="Q233" t="str">
            <v>(Buoni mensa)</v>
          </cell>
          <cell r="V233">
            <v>391000</v>
          </cell>
          <cell r="W233">
            <v>380444</v>
          </cell>
          <cell r="X233">
            <v>95111</v>
          </cell>
        </row>
        <row r="234">
          <cell r="J234" t="str">
            <v>INPUTA9</v>
          </cell>
          <cell r="K234" t="str">
            <v>INPUTAA1070</v>
          </cell>
          <cell r="L234" t="str">
            <v>INPUT</v>
          </cell>
          <cell r="M234" t="str">
            <v>ASLR08</v>
          </cell>
          <cell r="N234" t="str">
            <v>ASLR08</v>
          </cell>
          <cell r="O234" t="str">
            <v>AOIR06</v>
          </cell>
          <cell r="P234" t="str">
            <v>A9</v>
          </cell>
          <cell r="Q234" t="str">
            <v>(Proventi da sperimentazione farmaci)</v>
          </cell>
          <cell r="V234">
            <v>0</v>
          </cell>
          <cell r="W234">
            <v>0</v>
          </cell>
          <cell r="X234">
            <v>0</v>
          </cell>
        </row>
        <row r="235">
          <cell r="J235" t="str">
            <v>INPUTA9</v>
          </cell>
          <cell r="K235" t="str">
            <v>INPUTAA1070</v>
          </cell>
          <cell r="L235" t="str">
            <v>INPUT</v>
          </cell>
          <cell r="M235" t="str">
            <v>ASLR08</v>
          </cell>
          <cell r="N235" t="str">
            <v>ASLR08</v>
          </cell>
          <cell r="O235" t="str">
            <v>AOIR06</v>
          </cell>
          <cell r="P235" t="str">
            <v>A9</v>
          </cell>
          <cell r="Q235" t="str">
            <v>(Proventi da Rilascio certificati e cartelle cliniche)</v>
          </cell>
          <cell r="V235">
            <v>151000</v>
          </cell>
          <cell r="W235">
            <v>155952</v>
          </cell>
          <cell r="X235">
            <v>38988</v>
          </cell>
        </row>
        <row r="236">
          <cell r="J236" t="str">
            <v>INPUTA9</v>
          </cell>
          <cell r="K236" t="str">
            <v>INPUTAA1070</v>
          </cell>
          <cell r="L236" t="str">
            <v>INPUT</v>
          </cell>
          <cell r="M236" t="str">
            <v>ASLR08</v>
          </cell>
          <cell r="N236" t="str">
            <v>ASLR08</v>
          </cell>
          <cell r="O236" t="str">
            <v>AOIR06</v>
          </cell>
          <cell r="P236" t="str">
            <v>A9</v>
          </cell>
          <cell r="Q236" t="str">
            <v>(Ricavi per formazione)</v>
          </cell>
          <cell r="V236">
            <v>0</v>
          </cell>
          <cell r="W236">
            <v>0</v>
          </cell>
          <cell r="X236">
            <v>0</v>
          </cell>
        </row>
        <row r="237">
          <cell r="J237" t="str">
            <v>INPUTA9</v>
          </cell>
          <cell r="K237" t="str">
            <v>INPUTAA0830</v>
          </cell>
          <cell r="L237" t="str">
            <v>INPUT</v>
          </cell>
          <cell r="M237" t="str">
            <v>ASLR08</v>
          </cell>
          <cell r="N237" t="str">
            <v>ASLR08</v>
          </cell>
          <cell r="O237" t="str">
            <v>AOIR06</v>
          </cell>
          <cell r="P237" t="str">
            <v>A9</v>
          </cell>
          <cell r="Q237" t="str">
            <v>(Ricavi per formazione verso ATS/ASST/Fondazioni della Regione)</v>
          </cell>
          <cell r="V237">
            <v>0</v>
          </cell>
          <cell r="W237">
            <v>0</v>
          </cell>
          <cell r="X237">
            <v>0</v>
          </cell>
        </row>
        <row r="238">
          <cell r="J238" t="str">
            <v>INPUTA9</v>
          </cell>
          <cell r="K238" t="str">
            <v>INPUTAA1070</v>
          </cell>
          <cell r="L238" t="str">
            <v>INPUT</v>
          </cell>
          <cell r="M238" t="str">
            <v>ASLR08</v>
          </cell>
          <cell r="N238" t="str">
            <v>ASLR08</v>
          </cell>
          <cell r="O238" t="str">
            <v>AOIR06</v>
          </cell>
          <cell r="P238" t="str">
            <v>A9</v>
          </cell>
          <cell r="Q238" t="str">
            <v>(Ricavi da sperimentazioni gestionali (art. 9-bis, D.Lgs. 502/92))</v>
          </cell>
          <cell r="V238">
            <v>0</v>
          </cell>
          <cell r="W238">
            <v>0</v>
          </cell>
          <cell r="X238">
            <v>0</v>
          </cell>
        </row>
        <row r="239">
          <cell r="J239" t="str">
            <v>INPUTA9</v>
          </cell>
          <cell r="K239" t="str">
            <v>INPUTAA0830</v>
          </cell>
          <cell r="L239" t="str">
            <v>INPUT</v>
          </cell>
          <cell r="M239" t="str">
            <v>ASLR08</v>
          </cell>
          <cell r="N239" t="str">
            <v>ASLR08</v>
          </cell>
          <cell r="O239" t="str">
            <v>AOIR06</v>
          </cell>
          <cell r="P239" t="str">
            <v>A9</v>
          </cell>
          <cell r="Q239" t="str">
            <v>(Altri ricavi per prestazioni non sanitarie verso ATS/ASST/Fondazioni della Regione)</v>
          </cell>
          <cell r="V239">
            <v>0</v>
          </cell>
          <cell r="W239">
            <v>0</v>
          </cell>
          <cell r="X239">
            <v>0</v>
          </cell>
        </row>
        <row r="240">
          <cell r="J240" t="str">
            <v>INPUTA9</v>
          </cell>
          <cell r="K240" t="str">
            <v>INPUTAA0831</v>
          </cell>
          <cell r="L240" t="str">
            <v>INPUT</v>
          </cell>
          <cell r="M240" t="str">
            <v>ASLR08</v>
          </cell>
          <cell r="N240" t="str">
            <v>ASLR08</v>
          </cell>
          <cell r="O240" t="str">
            <v>AOIR06</v>
          </cell>
          <cell r="P240" t="str">
            <v>A9</v>
          </cell>
          <cell r="Q240" t="str">
            <v>Altri concorsi, recuperi e rimborsi da parte della Regione - GSA</v>
          </cell>
          <cell r="V240">
            <v>0</v>
          </cell>
          <cell r="W240">
            <v>0</v>
          </cell>
          <cell r="X240">
            <v>0</v>
          </cell>
        </row>
        <row r="241">
          <cell r="J241" t="str">
            <v>INPUTA9</v>
          </cell>
          <cell r="K241" t="str">
            <v>INPUTAA1070</v>
          </cell>
          <cell r="L241" t="str">
            <v>INPUT</v>
          </cell>
          <cell r="M241" t="str">
            <v>ASLR08</v>
          </cell>
          <cell r="N241" t="str">
            <v>ASLR08</v>
          </cell>
          <cell r="O241" t="str">
            <v>AOIR06</v>
          </cell>
          <cell r="P241" t="str">
            <v>A9</v>
          </cell>
          <cell r="Q241" t="str">
            <v>(Altri ricavi per prestazioni non sanitarie verso altri enti pubblici)</v>
          </cell>
          <cell r="V241">
            <v>0</v>
          </cell>
          <cell r="W241">
            <v>0</v>
          </cell>
          <cell r="X241">
            <v>0</v>
          </cell>
        </row>
        <row r="242">
          <cell r="J242" t="str">
            <v>INPUTA9</v>
          </cell>
          <cell r="K242" t="str">
            <v>INPUTAA1070</v>
          </cell>
          <cell r="L242" t="str">
            <v>INPUT</v>
          </cell>
          <cell r="M242" t="str">
            <v>ASLR08</v>
          </cell>
          <cell r="N242" t="str">
            <v>ASLR08</v>
          </cell>
          <cell r="O242" t="str">
            <v>AOIR06</v>
          </cell>
          <cell r="P242" t="str">
            <v>A9</v>
          </cell>
          <cell r="Q242" t="str">
            <v>(Altri ricavi per prestazioni non sanitarie verso privati)</v>
          </cell>
          <cell r="V242">
            <v>3694000</v>
          </cell>
          <cell r="W242">
            <v>3663816</v>
          </cell>
          <cell r="X242">
            <v>915954</v>
          </cell>
        </row>
        <row r="243">
          <cell r="J243" t="str">
            <v>TOTAL</v>
          </cell>
          <cell r="K243" t="str">
            <v>TOTAL</v>
          </cell>
          <cell r="L243" t="str">
            <v>TOTALE</v>
          </cell>
          <cell r="Q243" t="str">
            <v>(A.2.C) Altri proventi - Totale)</v>
          </cell>
          <cell r="V243">
            <v>786000</v>
          </cell>
          <cell r="W243">
            <v>798259</v>
          </cell>
          <cell r="X243">
            <v>199564</v>
          </cell>
        </row>
        <row r="244">
          <cell r="J244" t="str">
            <v>INPUTA9</v>
          </cell>
          <cell r="K244" t="str">
            <v>INPUTAA1080</v>
          </cell>
          <cell r="L244" t="str">
            <v>INPUT</v>
          </cell>
          <cell r="M244" t="str">
            <v>ASLR08</v>
          </cell>
          <cell r="N244" t="str">
            <v>ASLR08</v>
          </cell>
          <cell r="O244" t="str">
            <v>AOIR06</v>
          </cell>
          <cell r="P244" t="str">
            <v>A9</v>
          </cell>
          <cell r="Q244" t="str">
            <v>(Affitti attivi)</v>
          </cell>
          <cell r="V244">
            <v>786000</v>
          </cell>
          <cell r="W244">
            <v>798259</v>
          </cell>
          <cell r="X244">
            <v>199564</v>
          </cell>
        </row>
        <row r="245">
          <cell r="J245" t="str">
            <v>INPUTA9</v>
          </cell>
          <cell r="K245" t="str">
            <v>INPUTAA1080</v>
          </cell>
          <cell r="L245" t="str">
            <v>INPUT</v>
          </cell>
          <cell r="M245" t="str">
            <v>ASLR08</v>
          </cell>
          <cell r="N245" t="str">
            <v>ASLR08</v>
          </cell>
          <cell r="O245" t="str">
            <v>AOIR06</v>
          </cell>
          <cell r="P245" t="str">
            <v>A9</v>
          </cell>
          <cell r="Q245" t="str">
            <v>(Altri proventi da attività immobiliari)</v>
          </cell>
          <cell r="V245">
            <v>0</v>
          </cell>
          <cell r="W245">
            <v>0</v>
          </cell>
          <cell r="X245">
            <v>0</v>
          </cell>
        </row>
        <row r="246">
          <cell r="J246" t="str">
            <v>INPUTA9</v>
          </cell>
          <cell r="K246" t="str">
            <v>INPUTAA1080</v>
          </cell>
          <cell r="L246" t="str">
            <v>INPUT</v>
          </cell>
          <cell r="M246" t="str">
            <v>ASLR08</v>
          </cell>
          <cell r="N246" t="str">
            <v>ASLR08</v>
          </cell>
          <cell r="O246" t="str">
            <v>AOIR06</v>
          </cell>
          <cell r="P246" t="str">
            <v>A9</v>
          </cell>
          <cell r="Q246" t="str">
            <v>(Altri proventi non sanitari)</v>
          </cell>
          <cell r="V246">
            <v>0</v>
          </cell>
          <cell r="W246">
            <v>0</v>
          </cell>
          <cell r="X246">
            <v>0</v>
          </cell>
        </row>
        <row r="247">
          <cell r="J247" t="str">
            <v>INPUTA9</v>
          </cell>
          <cell r="K247" t="str">
            <v>INPUTAA0830</v>
          </cell>
          <cell r="L247" t="str">
            <v>INPUT</v>
          </cell>
          <cell r="M247" t="str">
            <v>ASLR08</v>
          </cell>
          <cell r="N247" t="str">
            <v>ASLR08</v>
          </cell>
          <cell r="O247" t="str">
            <v>AOIR06</v>
          </cell>
          <cell r="P247" t="str">
            <v>A9</v>
          </cell>
          <cell r="Q247" t="str">
            <v>(Altri proventi diversi verso ATS/ASST/Fondazioni della Regione)</v>
          </cell>
          <cell r="V247">
            <v>0</v>
          </cell>
          <cell r="W247">
            <v>0</v>
          </cell>
          <cell r="X247">
            <v>0</v>
          </cell>
        </row>
        <row r="248">
          <cell r="J248" t="str">
            <v>INPUTA9</v>
          </cell>
          <cell r="K248" t="str">
            <v>INPUTAA1090</v>
          </cell>
          <cell r="L248" t="str">
            <v>INPUT</v>
          </cell>
          <cell r="M248" t="str">
            <v>ASLR08</v>
          </cell>
          <cell r="N248" t="str">
            <v>ASLR08</v>
          </cell>
          <cell r="O248" t="str">
            <v>AOIR06</v>
          </cell>
          <cell r="P248" t="str">
            <v>A9</v>
          </cell>
          <cell r="Q248" t="str">
            <v>(Altri proventi diversi verso altri enti pubblici)</v>
          </cell>
          <cell r="V248">
            <v>0</v>
          </cell>
          <cell r="W248">
            <v>0</v>
          </cell>
          <cell r="X248">
            <v>0</v>
          </cell>
        </row>
        <row r="249">
          <cell r="J249" t="str">
            <v>INPUTA9</v>
          </cell>
          <cell r="K249" t="str">
            <v>INPUTAA1090</v>
          </cell>
          <cell r="L249" t="str">
            <v>INPUT</v>
          </cell>
          <cell r="M249" t="str">
            <v>ASLR08</v>
          </cell>
          <cell r="N249" t="str">
            <v>ASLR08</v>
          </cell>
          <cell r="O249" t="str">
            <v>AOIR06</v>
          </cell>
          <cell r="P249" t="str">
            <v>A9</v>
          </cell>
          <cell r="Q249" t="str">
            <v>(Altri proventi diversi verso privati)</v>
          </cell>
          <cell r="V249">
            <v>0</v>
          </cell>
          <cell r="W249">
            <v>0</v>
          </cell>
          <cell r="X249">
            <v>0</v>
          </cell>
        </row>
        <row r="250">
          <cell r="J250" t="str">
            <v>TOTAL</v>
          </cell>
          <cell r="K250" t="str">
            <v>TOTAL</v>
          </cell>
          <cell r="L250" t="str">
            <v>TOTALE</v>
          </cell>
          <cell r="Q250" t="str">
            <v>(A.3) Concorsi, recuperi, rimborsi per attività tipiche - Totale)</v>
          </cell>
          <cell r="V250">
            <v>10576000</v>
          </cell>
          <cell r="W250">
            <v>10743798</v>
          </cell>
          <cell r="X250">
            <v>2685950</v>
          </cell>
        </row>
        <row r="251">
          <cell r="J251" t="str">
            <v>TOTAL</v>
          </cell>
          <cell r="K251" t="str">
            <v>TOTAL</v>
          </cell>
          <cell r="L251" t="str">
            <v>TOTALE</v>
          </cell>
          <cell r="Q251" t="str">
            <v>(A.3.A) Rimborsi assicurativi - Totale)</v>
          </cell>
          <cell r="V251">
            <v>0</v>
          </cell>
          <cell r="W251">
            <v>0</v>
          </cell>
          <cell r="X251">
            <v>0</v>
          </cell>
        </row>
        <row r="252">
          <cell r="J252" t="str">
            <v>INPUTA5</v>
          </cell>
          <cell r="K252" t="str">
            <v>INPUTAA0760</v>
          </cell>
          <cell r="L252" t="str">
            <v>INPUT</v>
          </cell>
          <cell r="M252" t="str">
            <v>ASLR08</v>
          </cell>
          <cell r="N252" t="str">
            <v>ASLR08</v>
          </cell>
          <cell r="O252" t="str">
            <v>AOIR06</v>
          </cell>
          <cell r="P252" t="str">
            <v>A5</v>
          </cell>
          <cell r="Q252" t="str">
            <v>(Rimborsi assicurativi)</v>
          </cell>
          <cell r="V252">
            <v>0</v>
          </cell>
          <cell r="W252">
            <v>0</v>
          </cell>
          <cell r="X252">
            <v>0</v>
          </cell>
        </row>
        <row r="253">
          <cell r="J253" t="str">
            <v>TOTAL</v>
          </cell>
          <cell r="K253" t="str">
            <v>TOTAL</v>
          </cell>
          <cell r="L253" t="str">
            <v>TOTALE</v>
          </cell>
          <cell r="Q253" t="str">
            <v>(A.3.B) Altri concorsi, recuperi e rimborsi per attività tipiche - Totale)</v>
          </cell>
          <cell r="V253">
            <v>10576000</v>
          </cell>
          <cell r="W253">
            <v>10743798</v>
          </cell>
          <cell r="X253">
            <v>2685950</v>
          </cell>
        </row>
        <row r="254">
          <cell r="J254" t="str">
            <v>INPUTA5</v>
          </cell>
          <cell r="K254" t="str">
            <v>INPUTAA0810</v>
          </cell>
          <cell r="L254" t="str">
            <v>INPUT</v>
          </cell>
          <cell r="M254" t="str">
            <v>ASLR08</v>
          </cell>
          <cell r="N254" t="str">
            <v>ASLR08</v>
          </cell>
          <cell r="O254" t="str">
            <v>AOIR06</v>
          </cell>
          <cell r="P254" t="str">
            <v>A5</v>
          </cell>
          <cell r="Q254" t="str">
            <v>(Rimborso personale comandato e convenzionato c/o ATS/ASST/Fondazioni della Regione)</v>
          </cell>
          <cell r="V254">
            <v>472000</v>
          </cell>
          <cell r="W254">
            <v>424849</v>
          </cell>
          <cell r="X254">
            <v>106212</v>
          </cell>
        </row>
        <row r="255">
          <cell r="J255" t="str">
            <v>INPUTA5</v>
          </cell>
          <cell r="K255" t="str">
            <v>INPUTAA0850</v>
          </cell>
          <cell r="L255" t="str">
            <v>INPUT</v>
          </cell>
          <cell r="M255" t="str">
            <v>ASLR08</v>
          </cell>
          <cell r="N255" t="str">
            <v>ASLR08</v>
          </cell>
          <cell r="O255" t="str">
            <v>AOIR06</v>
          </cell>
          <cell r="P255" t="str">
            <v>A5</v>
          </cell>
          <cell r="Q255" t="str">
            <v>(Rimborso personale comandato e convenzionato c/o altri enti pubblici)</v>
          </cell>
          <cell r="V255">
            <v>5468000</v>
          </cell>
          <cell r="W255">
            <v>5272808</v>
          </cell>
          <cell r="X255">
            <v>1318202</v>
          </cell>
        </row>
        <row r="256">
          <cell r="J256" t="str">
            <v>INPUTA5</v>
          </cell>
          <cell r="K256" t="str">
            <v>INPUTAA0780</v>
          </cell>
          <cell r="L256" t="str">
            <v>INPUT</v>
          </cell>
          <cell r="M256" t="str">
            <v>ASLR08</v>
          </cell>
          <cell r="N256" t="str">
            <v>ASLR08</v>
          </cell>
          <cell r="O256" t="str">
            <v>AOIR06</v>
          </cell>
          <cell r="P256" t="str">
            <v>A5</v>
          </cell>
          <cell r="Q256" t="str">
            <v>(Rimborso personale comandato e convenzionato c/o Regione Lombardia)</v>
          </cell>
          <cell r="V256">
            <v>0</v>
          </cell>
          <cell r="W256">
            <v>0</v>
          </cell>
          <cell r="X256">
            <v>0</v>
          </cell>
        </row>
        <row r="257">
          <cell r="J257" t="str">
            <v>INPUTA5</v>
          </cell>
          <cell r="K257" t="str">
            <v>INPUTAA0820</v>
          </cell>
          <cell r="L257" t="str">
            <v>INPUT</v>
          </cell>
          <cell r="M257" t="str">
            <v>ASLR08</v>
          </cell>
          <cell r="N257" t="str">
            <v>ASLR08</v>
          </cell>
          <cell r="O257" t="str">
            <v>AOIR06</v>
          </cell>
          <cell r="P257" t="str">
            <v>A5</v>
          </cell>
          <cell r="Q257" t="str">
            <v>(Rimborsi per Cessione di farmaci ed emoderivati verso ATS/ASST/Fondazioni della Regione ESCLUSI EMODERIVATI GESTITI VIA CONSORZIO INTERREGIONALE])</v>
          </cell>
          <cell r="V257">
            <v>0</v>
          </cell>
          <cell r="W257">
            <v>11000</v>
          </cell>
          <cell r="X257">
            <v>2750</v>
          </cell>
        </row>
        <row r="258">
          <cell r="J258" t="str">
            <v>INPUTA5</v>
          </cell>
          <cell r="K258" t="str">
            <v>INPUTAA0820</v>
          </cell>
          <cell r="L258" t="str">
            <v>INPUT</v>
          </cell>
          <cell r="M258" t="str">
            <v>ASLR08</v>
          </cell>
          <cell r="N258" t="str">
            <v>ASLR08</v>
          </cell>
          <cell r="O258" t="str">
            <v>AOIR06</v>
          </cell>
          <cell r="P258" t="str">
            <v>A5</v>
          </cell>
          <cell r="Q258" t="str">
            <v>(Rimborsi per Cessione  emoderivati verso ATS/ASST/Fondazioni della Regione SOLAMENTE OVE GESTITI NELL'AMBITO DEL CONSORZIO INTERREGIONALE])</v>
          </cell>
          <cell r="V258">
            <v>37000</v>
          </cell>
          <cell r="W258">
            <v>37000</v>
          </cell>
          <cell r="X258">
            <v>9250</v>
          </cell>
        </row>
        <row r="259">
          <cell r="J259" t="str">
            <v>INPUTA5</v>
          </cell>
          <cell r="K259" t="str">
            <v>INPUTAA0590</v>
          </cell>
          <cell r="L259" t="str">
            <v>INPUT</v>
          </cell>
          <cell r="M259" t="str">
            <v>ASLR08</v>
          </cell>
          <cell r="N259" t="str">
            <v>ASLR08</v>
          </cell>
          <cell r="O259" t="str">
            <v>AOIR06</v>
          </cell>
          <cell r="P259" t="str">
            <v>A5</v>
          </cell>
          <cell r="Q259" t="str">
            <v>(Rimborsi per Cessione  emoderivati verso az. Sanit. Pubbliche Extraregione - NON in compensazione SOLAMENTE OVE GESTITI NELL'AMBITO DEL CONSORZIO INTERREGIONALE])</v>
          </cell>
          <cell r="V259">
            <v>0</v>
          </cell>
          <cell r="W259">
            <v>0</v>
          </cell>
          <cell r="X259">
            <v>0</v>
          </cell>
        </row>
        <row r="260">
          <cell r="J260" t="str">
            <v>INPUTA5</v>
          </cell>
          <cell r="K260" t="str">
            <v>INPUTAA0860</v>
          </cell>
          <cell r="L260" t="str">
            <v>INPUT</v>
          </cell>
          <cell r="M260" t="str">
            <v>ASLR08</v>
          </cell>
          <cell r="N260" t="str">
            <v>ASLR08</v>
          </cell>
          <cell r="O260" t="str">
            <v>AOIR06</v>
          </cell>
          <cell r="P260" t="str">
            <v>A5</v>
          </cell>
          <cell r="Q260" t="str">
            <v>(Rimborsi per Cessione di farmaci ed emoderivati verso altri enti pubblici)</v>
          </cell>
          <cell r="V260">
            <v>0</v>
          </cell>
          <cell r="W260">
            <v>0</v>
          </cell>
          <cell r="X260">
            <v>0</v>
          </cell>
        </row>
        <row r="261">
          <cell r="J261" t="str">
            <v>INPUTA5</v>
          </cell>
          <cell r="K261" t="str">
            <v>INPUTAA0930</v>
          </cell>
          <cell r="L261" t="str">
            <v>INPUT</v>
          </cell>
          <cell r="M261" t="str">
            <v>ASLR08</v>
          </cell>
          <cell r="N261" t="str">
            <v>ASLR08</v>
          </cell>
          <cell r="O261" t="str">
            <v>AOIR06</v>
          </cell>
          <cell r="P261" t="str">
            <v>A5</v>
          </cell>
          <cell r="Q261" t="str">
            <v>(Rimborsi per Cessione di farmaci ed emoderivati verso privati ESCLUSI EMODERIVATI GESTITI VIA CONSORZIO INTERREGIONALE])</v>
          </cell>
          <cell r="V261">
            <v>0</v>
          </cell>
          <cell r="W261">
            <v>0</v>
          </cell>
          <cell r="X261">
            <v>0</v>
          </cell>
        </row>
        <row r="262">
          <cell r="J262" t="str">
            <v>INPUTA5</v>
          </cell>
          <cell r="K262" t="str">
            <v>INPUTAA0930</v>
          </cell>
          <cell r="L262" t="str">
            <v>INPUT</v>
          </cell>
          <cell r="M262" t="str">
            <v>ASLR08</v>
          </cell>
          <cell r="N262" t="str">
            <v>ASLR08</v>
          </cell>
          <cell r="O262" t="str">
            <v>AOIR06</v>
          </cell>
          <cell r="P262" t="str">
            <v>A5</v>
          </cell>
          <cell r="Q262" t="str">
            <v>(Rimborsi per Cessione  emoderivati verso privati SOLAMENTE OVE GESTITI NELL'AMBITO DEL CONSORZIO INTERREGIONALE])</v>
          </cell>
          <cell r="V262">
            <v>0</v>
          </cell>
          <cell r="W262">
            <v>0</v>
          </cell>
          <cell r="X262">
            <v>0</v>
          </cell>
        </row>
        <row r="263">
          <cell r="J263" t="str">
            <v>INPUTA5</v>
          </cell>
          <cell r="K263" t="str">
            <v>INPUTAA0820</v>
          </cell>
          <cell r="L263" t="str">
            <v>INPUT</v>
          </cell>
          <cell r="M263" t="str">
            <v>ASLR08</v>
          </cell>
          <cell r="N263" t="str">
            <v>ASLR08</v>
          </cell>
          <cell r="O263" t="str">
            <v>AOIR06</v>
          </cell>
          <cell r="P263" t="str">
            <v>A5</v>
          </cell>
          <cell r="Q263" t="str">
            <v>(Rimborsi per Cessione di sangue ed emocomponenti verso ATS/ASST/Fondazioni della Regione)</v>
          </cell>
          <cell r="V263">
            <v>2876000</v>
          </cell>
          <cell r="W263">
            <v>2881000</v>
          </cell>
          <cell r="X263">
            <v>720250</v>
          </cell>
        </row>
        <row r="264">
          <cell r="J264" t="str">
            <v>INPUTA5</v>
          </cell>
          <cell r="K264" t="str">
            <v>INPUTAA0820</v>
          </cell>
          <cell r="L264" t="str">
            <v>INPUT</v>
          </cell>
          <cell r="M264" t="str">
            <v>ASLR08</v>
          </cell>
          <cell r="N264" t="str">
            <v>ASLR08</v>
          </cell>
          <cell r="O264" t="str">
            <v>AOIR06</v>
          </cell>
          <cell r="P264" t="str">
            <v>A5</v>
          </cell>
          <cell r="Q264" t="str">
            <v>(Rimborsi per Cessione di Emoderivati di produzione regionale verso ATS/ASST/Fondazioni della Regione)</v>
          </cell>
          <cell r="V264">
            <v>0</v>
          </cell>
          <cell r="W264">
            <v>0</v>
          </cell>
          <cell r="X264">
            <v>0</v>
          </cell>
        </row>
        <row r="265">
          <cell r="J265" t="str">
            <v>INPUTA5</v>
          </cell>
          <cell r="K265" t="str">
            <v>INPUTAA0860</v>
          </cell>
          <cell r="L265" t="str">
            <v>INPUT</v>
          </cell>
          <cell r="M265" t="str">
            <v>ASLR08</v>
          </cell>
          <cell r="N265" t="str">
            <v>ASLR08</v>
          </cell>
          <cell r="O265" t="str">
            <v>AOIR06</v>
          </cell>
          <cell r="P265" t="str">
            <v>A5</v>
          </cell>
          <cell r="Q265" t="str">
            <v>(Rimborsi per Cessione di sangue ed emocomponenti verso altri enti pubblici)</v>
          </cell>
          <cell r="V265">
            <v>0</v>
          </cell>
          <cell r="W265">
            <v>0</v>
          </cell>
          <cell r="X265">
            <v>0</v>
          </cell>
        </row>
        <row r="266">
          <cell r="J266" t="str">
            <v>INPUTA.4.a</v>
          </cell>
          <cell r="K266" t="str">
            <v>INPUTAA0550</v>
          </cell>
          <cell r="L266" t="str">
            <v>INPUT</v>
          </cell>
          <cell r="M266" t="str">
            <v>ASLR08</v>
          </cell>
          <cell r="N266" t="str">
            <v>ASLR08</v>
          </cell>
          <cell r="O266" t="str">
            <v>AOIR06</v>
          </cell>
          <cell r="P266" t="str">
            <v>A.4.a</v>
          </cell>
          <cell r="Q266" t="str">
            <v>(Rimborsi per Cessione di emocomponenti e cellule staminali Extraregione)</v>
          </cell>
          <cell r="V266">
            <v>0</v>
          </cell>
          <cell r="W266">
            <v>0</v>
          </cell>
          <cell r="X266">
            <v>0</v>
          </cell>
        </row>
        <row r="267">
          <cell r="J267" t="str">
            <v>INPUTA5</v>
          </cell>
          <cell r="K267" t="str">
            <v>INPUTAA0930</v>
          </cell>
          <cell r="L267" t="str">
            <v>INPUT</v>
          </cell>
          <cell r="M267" t="str">
            <v>ASLR08</v>
          </cell>
          <cell r="N267" t="str">
            <v>ASLR08</v>
          </cell>
          <cell r="O267" t="str">
            <v>AOIR06</v>
          </cell>
          <cell r="P267" t="str">
            <v>A5</v>
          </cell>
          <cell r="Q267" t="str">
            <v>(Rimborsi per Cessione di sangue ed emocomponenti verso privati)</v>
          </cell>
          <cell r="V267">
            <v>1257000</v>
          </cell>
          <cell r="W267">
            <v>1419496</v>
          </cell>
          <cell r="X267">
            <v>354874</v>
          </cell>
        </row>
        <row r="268">
          <cell r="J268" t="str">
            <v>INPUTA5</v>
          </cell>
          <cell r="K268" t="str">
            <v>INPUTAA0930</v>
          </cell>
          <cell r="L268" t="str">
            <v>INPUT</v>
          </cell>
          <cell r="M268" t="str">
            <v>ASLR08</v>
          </cell>
          <cell r="N268" t="str">
            <v>ASLR08</v>
          </cell>
          <cell r="O268" t="str">
            <v>AOIR06</v>
          </cell>
          <cell r="P268" t="str">
            <v>A5</v>
          </cell>
          <cell r="Q268" t="str">
            <v>(Rimborsi per vaccinazioni in copagamento)</v>
          </cell>
          <cell r="V268">
            <v>0</v>
          </cell>
          <cell r="W268">
            <v>0</v>
          </cell>
          <cell r="X268">
            <v>0</v>
          </cell>
        </row>
        <row r="269">
          <cell r="J269" t="str">
            <v>INPUTA5</v>
          </cell>
          <cell r="K269" t="str">
            <v>INPUTAA0820</v>
          </cell>
          <cell r="L269" t="str">
            <v>INPUT</v>
          </cell>
          <cell r="M269" t="str">
            <v>ASLR08</v>
          </cell>
          <cell r="N269" t="str">
            <v>ASLR08</v>
          </cell>
          <cell r="O269" t="str">
            <v>AOIR06</v>
          </cell>
          <cell r="P269" t="str">
            <v>A5</v>
          </cell>
          <cell r="Q269" t="str">
            <v>(Rimborso per acquisto altri beni da parte di ATS/ASST/Fondazioni della Regione)</v>
          </cell>
          <cell r="V269">
            <v>0</v>
          </cell>
          <cell r="W269">
            <v>0</v>
          </cell>
          <cell r="X269">
            <v>0</v>
          </cell>
        </row>
        <row r="270">
          <cell r="J270" t="str">
            <v>INPUTA5</v>
          </cell>
          <cell r="K270" t="str">
            <v>INPUTAA0860</v>
          </cell>
          <cell r="L270" t="str">
            <v>INPUT</v>
          </cell>
          <cell r="M270" t="str">
            <v>ASLR08</v>
          </cell>
          <cell r="N270" t="str">
            <v>ASLR08</v>
          </cell>
          <cell r="O270" t="str">
            <v>AOIR06</v>
          </cell>
          <cell r="P270" t="str">
            <v>A5</v>
          </cell>
          <cell r="Q270" t="str">
            <v>(Rimborso per acquisto altri beni da parte di altri enti pubblici)</v>
          </cell>
          <cell r="V270">
            <v>0</v>
          </cell>
          <cell r="W270">
            <v>0</v>
          </cell>
          <cell r="X270">
            <v>0</v>
          </cell>
        </row>
        <row r="271">
          <cell r="J271" t="str">
            <v>INPUTA5</v>
          </cell>
          <cell r="K271" t="str">
            <v>INPUTAA0930</v>
          </cell>
          <cell r="L271" t="str">
            <v>INPUT</v>
          </cell>
          <cell r="M271" t="str">
            <v>ASLR08</v>
          </cell>
          <cell r="N271" t="str">
            <v>ASLR08</v>
          </cell>
          <cell r="O271" t="str">
            <v>AOIR06</v>
          </cell>
          <cell r="P271" t="str">
            <v>A5</v>
          </cell>
          <cell r="Q271" t="str">
            <v>(Rimborso per acquisto altri beni verso privati)</v>
          </cell>
          <cell r="V271">
            <v>0</v>
          </cell>
          <cell r="W271">
            <v>0</v>
          </cell>
          <cell r="X271">
            <v>0</v>
          </cell>
        </row>
        <row r="272">
          <cell r="J272" t="str">
            <v>INPUTA5</v>
          </cell>
          <cell r="K272" t="str">
            <v>INPUTAA0830</v>
          </cell>
          <cell r="L272" t="str">
            <v>INPUT</v>
          </cell>
          <cell r="M272" t="str">
            <v>ASLR08</v>
          </cell>
          <cell r="N272" t="str">
            <v>ASLR08</v>
          </cell>
          <cell r="O272" t="str">
            <v>AOIR06</v>
          </cell>
          <cell r="P272" t="str">
            <v>A5</v>
          </cell>
          <cell r="Q272" t="str">
            <v>(Altri concorsi, recuperi e rimborsi per attività tipiche da parte di ATS/ASST/Fondazioni della Regione)</v>
          </cell>
          <cell r="V272">
            <v>212000</v>
          </cell>
          <cell r="W272">
            <v>457000</v>
          </cell>
          <cell r="X272">
            <v>114250</v>
          </cell>
        </row>
        <row r="273">
          <cell r="J273" t="str">
            <v>INPUTA5</v>
          </cell>
          <cell r="K273" t="str">
            <v>INPUTAA0870</v>
          </cell>
          <cell r="L273" t="str">
            <v>INPUT</v>
          </cell>
          <cell r="M273" t="str">
            <v>ASLR08</v>
          </cell>
          <cell r="N273" t="str">
            <v>ASLR08</v>
          </cell>
          <cell r="O273" t="str">
            <v>AOIR06</v>
          </cell>
          <cell r="P273" t="str">
            <v>A5</v>
          </cell>
          <cell r="Q273" t="str">
            <v>(Altri concorsi, recuperi e rimborsi per attività tipiche da parte di altri enti pubblici)</v>
          </cell>
          <cell r="V273">
            <v>0</v>
          </cell>
          <cell r="W273">
            <v>0</v>
          </cell>
          <cell r="X273">
            <v>0</v>
          </cell>
        </row>
        <row r="274">
          <cell r="J274" t="str">
            <v>INPUTA5</v>
          </cell>
          <cell r="K274" t="str">
            <v>INPUTAA0790</v>
          </cell>
          <cell r="L274" t="str">
            <v>INPUT</v>
          </cell>
          <cell r="M274" t="str">
            <v>ASLR08</v>
          </cell>
          <cell r="N274" t="str">
            <v>ASLR08</v>
          </cell>
          <cell r="O274" t="str">
            <v>AOIR06</v>
          </cell>
          <cell r="P274" t="str">
            <v>A5</v>
          </cell>
          <cell r="Q274" t="str">
            <v>(Altri concorsi, recuperi e rimborsi per attività tipiche da parte di Regione Lombardia)</v>
          </cell>
          <cell r="V274">
            <v>0</v>
          </cell>
          <cell r="W274">
            <v>0</v>
          </cell>
          <cell r="X274">
            <v>0</v>
          </cell>
        </row>
        <row r="275">
          <cell r="J275" t="str">
            <v>INPUTA.4.a</v>
          </cell>
          <cell r="K275" t="str">
            <v>INPUT</v>
          </cell>
          <cell r="L275" t="str">
            <v>INPUT</v>
          </cell>
          <cell r="M275" t="str">
            <v>ASLR08</v>
          </cell>
          <cell r="N275" t="str">
            <v>ASLR08</v>
          </cell>
          <cell r="O275" t="str">
            <v>AOIR06</v>
          </cell>
          <cell r="P275" t="str">
            <v>A.4.a</v>
          </cell>
          <cell r="Q275" t="str">
            <v>(Ricavi per differenziale tariffe TUC)</v>
          </cell>
          <cell r="V275">
            <v>0</v>
          </cell>
          <cell r="W275">
            <v>0</v>
          </cell>
          <cell r="X275">
            <v>0</v>
          </cell>
        </row>
        <row r="276">
          <cell r="J276" t="str">
            <v>INPUTA.4.a</v>
          </cell>
          <cell r="K276" t="str">
            <v>INPUTAA0560</v>
          </cell>
          <cell r="L276" t="str">
            <v>INPUT</v>
          </cell>
          <cell r="M276" t="str">
            <v>ASLR08</v>
          </cell>
          <cell r="N276" t="str">
            <v>ASLR08</v>
          </cell>
          <cell r="O276" t="str">
            <v>AOIR06</v>
          </cell>
          <cell r="P276" t="str">
            <v>A.4.a</v>
          </cell>
          <cell r="Q276" t="str">
            <v>(Ricavi GSA per differenziale saldo mobilità interregionale)</v>
          </cell>
          <cell r="V276">
            <v>0</v>
          </cell>
          <cell r="W276">
            <v>0</v>
          </cell>
          <cell r="X276">
            <v>0</v>
          </cell>
        </row>
        <row r="277">
          <cell r="J277" t="str">
            <v>INPUTA.4.a</v>
          </cell>
          <cell r="K277" t="str">
            <v>INPUTAA0561</v>
          </cell>
          <cell r="L277" t="str">
            <v>INPUT</v>
          </cell>
          <cell r="M277" t="str">
            <v>ASLR13</v>
          </cell>
          <cell r="N277" t="str">
            <v>ASLR13</v>
          </cell>
          <cell r="O277" t="str">
            <v>AOIR15</v>
          </cell>
          <cell r="P277" t="str">
            <v>A.4.a</v>
          </cell>
          <cell r="Q277" t="str">
            <v>(Altre prestazioni sanitarie e sociosanitarie a rilevanza sanitaria erogate a soggetti pubblici Extraregione)</v>
          </cell>
          <cell r="V277">
            <v>0</v>
          </cell>
          <cell r="W277">
            <v>0</v>
          </cell>
          <cell r="X277">
            <v>0</v>
          </cell>
        </row>
        <row r="278">
          <cell r="J278" t="str">
            <v>INPUTA5</v>
          </cell>
          <cell r="K278" t="str">
            <v>INPUTAA0930</v>
          </cell>
          <cell r="L278" t="str">
            <v>INPUT</v>
          </cell>
          <cell r="M278" t="str">
            <v>ASLR08</v>
          </cell>
          <cell r="N278" t="str">
            <v>ASLR08</v>
          </cell>
          <cell r="O278" t="str">
            <v>AOIR06</v>
          </cell>
          <cell r="P278" t="str">
            <v>A5</v>
          </cell>
          <cell r="Q278" t="str">
            <v>(Recuperi da personale dipendente  (vitto, alloggio, …))</v>
          </cell>
          <cell r="V278">
            <v>60000</v>
          </cell>
          <cell r="W278">
            <v>76205</v>
          </cell>
          <cell r="X278">
            <v>19052</v>
          </cell>
        </row>
        <row r="279">
          <cell r="J279" t="str">
            <v>INPUTA5</v>
          </cell>
          <cell r="K279" t="str">
            <v>INPUTAA0930</v>
          </cell>
          <cell r="L279" t="str">
            <v>INPUT</v>
          </cell>
          <cell r="M279" t="str">
            <v>ASLR08</v>
          </cell>
          <cell r="N279" t="str">
            <v>ASLR08</v>
          </cell>
          <cell r="O279" t="str">
            <v>AOIR06</v>
          </cell>
          <cell r="P279" t="str">
            <v>A5</v>
          </cell>
          <cell r="Q279" t="str">
            <v>(Concorsi, recuperi, rimborsi da sperimentazioni gestionali (art. 9-bis, D.Lgs. 502/92))</v>
          </cell>
          <cell r="V279">
            <v>0</v>
          </cell>
          <cell r="W279">
            <v>0</v>
          </cell>
          <cell r="X279">
            <v>0</v>
          </cell>
        </row>
        <row r="280">
          <cell r="J280" t="str">
            <v>INPUTA5</v>
          </cell>
          <cell r="K280" t="str">
            <v>INPUTAA0930</v>
          </cell>
          <cell r="L280" t="str">
            <v>INPUT</v>
          </cell>
          <cell r="M280" t="str">
            <v>ASLR08</v>
          </cell>
          <cell r="N280" t="str">
            <v>ASLR08</v>
          </cell>
          <cell r="O280" t="str">
            <v>AOIR06</v>
          </cell>
          <cell r="P280" t="str">
            <v>A5</v>
          </cell>
          <cell r="Q280" t="str">
            <v>(Concorsi, recuperi, rimborsi da esternalizzazioni di servizi)</v>
          </cell>
          <cell r="V280">
            <v>0</v>
          </cell>
          <cell r="W280">
            <v>0</v>
          </cell>
          <cell r="X280">
            <v>0</v>
          </cell>
        </row>
        <row r="281">
          <cell r="J281" t="str">
            <v>INPUTA5</v>
          </cell>
          <cell r="K281" t="str">
            <v>INPUTAA0930</v>
          </cell>
          <cell r="L281" t="str">
            <v>INPUT</v>
          </cell>
          <cell r="M281" t="str">
            <v>ASLR08</v>
          </cell>
          <cell r="N281" t="str">
            <v>ASLR08</v>
          </cell>
          <cell r="O281" t="str">
            <v>AOIR06</v>
          </cell>
          <cell r="P281" t="str">
            <v>A5</v>
          </cell>
          <cell r="Q281" t="str">
            <v>(Rimborso obiettori di coscienza)</v>
          </cell>
          <cell r="V281">
            <v>0</v>
          </cell>
          <cell r="W281">
            <v>0</v>
          </cell>
          <cell r="X281">
            <v>0</v>
          </cell>
        </row>
        <row r="282">
          <cell r="J282" t="str">
            <v>INPUTA5</v>
          </cell>
          <cell r="K282" t="str">
            <v>INPUT</v>
          </cell>
          <cell r="L282" t="str">
            <v>INPUT</v>
          </cell>
          <cell r="M282" t="str">
            <v>ASLR08</v>
          </cell>
          <cell r="N282" t="str">
            <v>ASLR08</v>
          </cell>
          <cell r="O282" t="str">
            <v>AOIR06</v>
          </cell>
          <cell r="P282" t="str">
            <v>A5</v>
          </cell>
          <cell r="Q282" t="str">
            <v>(Quote da utenti per accesso ai servizi socio assistenziali)</v>
          </cell>
          <cell r="V282">
            <v>0</v>
          </cell>
          <cell r="W282">
            <v>0</v>
          </cell>
          <cell r="X282">
            <v>0</v>
          </cell>
        </row>
        <row r="283">
          <cell r="J283" t="str">
            <v>INPUTA5</v>
          </cell>
          <cell r="K283" t="str">
            <v>INPUTAA0930</v>
          </cell>
          <cell r="L283" t="str">
            <v>INPUT</v>
          </cell>
          <cell r="M283" t="str">
            <v>ASLR08</v>
          </cell>
          <cell r="N283" t="str">
            <v>ASLR08</v>
          </cell>
          <cell r="O283" t="str">
            <v>AOIR06</v>
          </cell>
          <cell r="P283" t="str">
            <v>A5</v>
          </cell>
          <cell r="Q283" t="str">
            <v>(Rette a carico degli ospiti per accesso a servizi sociosanitari integrati)</v>
          </cell>
          <cell r="V283">
            <v>0</v>
          </cell>
          <cell r="W283">
            <v>0</v>
          </cell>
          <cell r="X283">
            <v>0</v>
          </cell>
        </row>
        <row r="284">
          <cell r="J284" t="str">
            <v>INPUTA5</v>
          </cell>
          <cell r="K284" t="str">
            <v>INPUTAA0870</v>
          </cell>
          <cell r="L284" t="str">
            <v>INPUT</v>
          </cell>
          <cell r="M284" t="str">
            <v>ASLR08</v>
          </cell>
          <cell r="N284" t="str">
            <v>ASLR08</v>
          </cell>
          <cell r="O284" t="str">
            <v>AOIR06</v>
          </cell>
          <cell r="P284" t="str">
            <v>A5</v>
          </cell>
          <cell r="Q284" t="str">
            <v>(Rette a carico dei Comuni per accesso a servizi sociosanitari integrati)</v>
          </cell>
          <cell r="V284">
            <v>0</v>
          </cell>
          <cell r="W284">
            <v>0</v>
          </cell>
          <cell r="X284">
            <v>0</v>
          </cell>
        </row>
        <row r="285">
          <cell r="J285" t="str">
            <v>INPUTA5</v>
          </cell>
          <cell r="K285" t="str">
            <v>INPUTAA0870</v>
          </cell>
          <cell r="L285" t="str">
            <v>INPUT</v>
          </cell>
          <cell r="M285" t="str">
            <v>ASLR08</v>
          </cell>
          <cell r="N285" t="str">
            <v>ASLR08</v>
          </cell>
          <cell r="O285" t="str">
            <v>AOIR06</v>
          </cell>
          <cell r="P285" t="str">
            <v>A5</v>
          </cell>
          <cell r="Q285" t="str">
            <v>(Rette a carico di altri enti pubblici per accesso a servizi sociosanitari integrati)</v>
          </cell>
          <cell r="V285">
            <v>0</v>
          </cell>
          <cell r="W285">
            <v>0</v>
          </cell>
          <cell r="X285">
            <v>0</v>
          </cell>
        </row>
        <row r="286">
          <cell r="J286" t="str">
            <v>INPUTA5</v>
          </cell>
          <cell r="K286" t="str">
            <v>INPUTAA0930</v>
          </cell>
          <cell r="L286" t="str">
            <v>INPUT</v>
          </cell>
          <cell r="M286" t="str">
            <v>ASLR08</v>
          </cell>
          <cell r="N286" t="str">
            <v>ASLR08</v>
          </cell>
          <cell r="O286" t="str">
            <v>AOIR06</v>
          </cell>
          <cell r="P286" t="str">
            <v>A5</v>
          </cell>
          <cell r="Q286" t="str">
            <v>(Rette a carico di enti privati per accesso a servizi sociosanitari integrati)</v>
          </cell>
          <cell r="V286">
            <v>0</v>
          </cell>
          <cell r="W286">
            <v>0</v>
          </cell>
          <cell r="X286">
            <v>0</v>
          </cell>
        </row>
        <row r="287">
          <cell r="J287" t="str">
            <v>INPUTA5</v>
          </cell>
          <cell r="K287" t="str">
            <v>INPUTAA0930</v>
          </cell>
          <cell r="L287" t="str">
            <v>INPUT</v>
          </cell>
          <cell r="M287" t="str">
            <v>ASLR08</v>
          </cell>
          <cell r="N287" t="str">
            <v>ASLR08</v>
          </cell>
          <cell r="O287" t="str">
            <v>AOIR06</v>
          </cell>
          <cell r="P287" t="str">
            <v>A5</v>
          </cell>
          <cell r="Q287" t="str">
            <v>(Rette solventi per accesso a servizi sociosanitari integrati)</v>
          </cell>
          <cell r="V287">
            <v>0</v>
          </cell>
          <cell r="W287">
            <v>0</v>
          </cell>
          <cell r="X287">
            <v>0</v>
          </cell>
        </row>
        <row r="288">
          <cell r="J288" t="str">
            <v>INPUTA5</v>
          </cell>
          <cell r="K288" t="str">
            <v>INPUTAA0930</v>
          </cell>
          <cell r="L288" t="str">
            <v>INPUT</v>
          </cell>
          <cell r="M288" t="str">
            <v>ASLR08</v>
          </cell>
          <cell r="N288" t="str">
            <v>ASLR08</v>
          </cell>
          <cell r="O288" t="str">
            <v>AOIR06</v>
          </cell>
          <cell r="P288" t="str">
            <v>A5</v>
          </cell>
          <cell r="Q288" t="str">
            <v>(Altri ricavi per concorsi, recuperi e rimborsi verso privati)</v>
          </cell>
          <cell r="V288">
            <v>194000</v>
          </cell>
          <cell r="W288">
            <v>164440</v>
          </cell>
          <cell r="X288">
            <v>41110</v>
          </cell>
        </row>
        <row r="289">
          <cell r="J289" t="str">
            <v>INPUTA5</v>
          </cell>
          <cell r="K289" t="str">
            <v>INPUTAA0900</v>
          </cell>
          <cell r="L289" t="str">
            <v>INPUTREG</v>
          </cell>
          <cell r="P289" t="str">
            <v>A5</v>
          </cell>
          <cell r="Q289" t="str">
            <v>(REGIONE: Pay-back per il superamento del tetto della spesa farmaceutica territoriale)</v>
          </cell>
          <cell r="V289">
            <v>0</v>
          </cell>
          <cell r="W289">
            <v>0</v>
          </cell>
          <cell r="X289">
            <v>0</v>
          </cell>
        </row>
        <row r="290">
          <cell r="J290" t="str">
            <v>INPUTA5</v>
          </cell>
          <cell r="K290" t="str">
            <v>INPUTAA0910</v>
          </cell>
          <cell r="L290" t="str">
            <v>INPUTREG</v>
          </cell>
          <cell r="P290" t="str">
            <v>A5</v>
          </cell>
          <cell r="Q290" t="str">
            <v>(REGIONE:  Pay-back per superamento del tetto della spesa farmaceutica ospedaliera)</v>
          </cell>
          <cell r="V290">
            <v>0</v>
          </cell>
          <cell r="W290">
            <v>0</v>
          </cell>
          <cell r="X290">
            <v>0</v>
          </cell>
        </row>
        <row r="291">
          <cell r="J291" t="str">
            <v>INPUTA5</v>
          </cell>
          <cell r="K291" t="str">
            <v>INPUTAA0920</v>
          </cell>
          <cell r="L291" t="str">
            <v>INPUTREG</v>
          </cell>
          <cell r="P291" t="str">
            <v>A5</v>
          </cell>
          <cell r="Q291" t="str">
            <v>(REGIONE:  Ulteriore Pay-back)</v>
          </cell>
          <cell r="V291">
            <v>0</v>
          </cell>
          <cell r="W291">
            <v>0</v>
          </cell>
          <cell r="X291">
            <v>0</v>
          </cell>
        </row>
        <row r="292">
          <cell r="J292" t="str">
            <v>INPUTA5</v>
          </cell>
          <cell r="K292" t="str">
            <v>INPUTAA0921</v>
          </cell>
          <cell r="L292" t="str">
            <v>INPUT</v>
          </cell>
          <cell r="M292" t="str">
            <v>ASLR08</v>
          </cell>
          <cell r="N292" t="str">
            <v>ASLR08</v>
          </cell>
          <cell r="O292" t="str">
            <v>AOIR06</v>
          </cell>
          <cell r="P292" t="str">
            <v>A5</v>
          </cell>
          <cell r="Q292" t="str">
            <v>(REGIONE: Rimborso per Pay back sui dispositivi medici)</v>
          </cell>
          <cell r="V292">
            <v>0</v>
          </cell>
          <cell r="W292">
            <v>0</v>
          </cell>
          <cell r="X292">
            <v>0</v>
          </cell>
        </row>
        <row r="293">
          <cell r="J293" t="str">
            <v>TOTAL</v>
          </cell>
          <cell r="K293" t="str">
            <v>TOTAL</v>
          </cell>
          <cell r="L293" t="str">
            <v>TOTALE</v>
          </cell>
          <cell r="Q293" t="str">
            <v>(A.4) Compartecipazione alla spesa per prestazioni sanitarie - Totale)</v>
          </cell>
          <cell r="V293">
            <v>9791000</v>
          </cell>
          <cell r="W293">
            <v>9615545</v>
          </cell>
          <cell r="X293">
            <v>2403887</v>
          </cell>
        </row>
        <row r="294">
          <cell r="J294" t="str">
            <v>INPUTA6</v>
          </cell>
          <cell r="K294" t="str">
            <v>INPUTAA0950</v>
          </cell>
          <cell r="L294" t="str">
            <v>INPUT</v>
          </cell>
          <cell r="M294" t="str">
            <v>ASLR08</v>
          </cell>
          <cell r="N294" t="str">
            <v>ASLR08</v>
          </cell>
          <cell r="O294" t="str">
            <v>AOIR06</v>
          </cell>
          <cell r="P294" t="str">
            <v>A6</v>
          </cell>
          <cell r="Q294" t="str">
            <v>(Ticket sulle prestazioni di specialistica ambulatoriale)</v>
          </cell>
          <cell r="V294">
            <v>9283000</v>
          </cell>
          <cell r="W294">
            <v>9116452</v>
          </cell>
          <cell r="X294">
            <v>2279113</v>
          </cell>
        </row>
        <row r="295">
          <cell r="J295" t="str">
            <v>INPUTA6</v>
          </cell>
          <cell r="K295" t="str">
            <v>INPUTAA0960</v>
          </cell>
          <cell r="L295" t="str">
            <v>INPUT</v>
          </cell>
          <cell r="M295" t="str">
            <v>ASLR08</v>
          </cell>
          <cell r="N295" t="str">
            <v>ASLR08</v>
          </cell>
          <cell r="O295" t="str">
            <v>AOIR06</v>
          </cell>
          <cell r="P295" t="str">
            <v>A6</v>
          </cell>
          <cell r="Q295" t="str">
            <v>(Ticket sul prontosoccorso)</v>
          </cell>
          <cell r="V295">
            <v>508000</v>
          </cell>
          <cell r="W295">
            <v>499093</v>
          </cell>
          <cell r="X295">
            <v>124774</v>
          </cell>
        </row>
        <row r="296">
          <cell r="J296" t="str">
            <v>INPUTA6</v>
          </cell>
          <cell r="K296" t="str">
            <v>INPUTAA0970</v>
          </cell>
          <cell r="L296" t="str">
            <v>INPUT</v>
          </cell>
          <cell r="M296" t="str">
            <v>ASLR08</v>
          </cell>
          <cell r="N296" t="str">
            <v>ASLR08</v>
          </cell>
          <cell r="O296" t="str">
            <v>AOIR06</v>
          </cell>
          <cell r="P296" t="str">
            <v>A6</v>
          </cell>
          <cell r="Q296" t="str">
            <v>(Altri Tickets)</v>
          </cell>
          <cell r="V296">
            <v>0</v>
          </cell>
          <cell r="W296">
            <v>0</v>
          </cell>
          <cell r="X296">
            <v>0</v>
          </cell>
        </row>
        <row r="297">
          <cell r="J297" t="str">
            <v>TOTAL</v>
          </cell>
          <cell r="K297" t="str">
            <v>TOTAL</v>
          </cell>
          <cell r="L297" t="str">
            <v>TOTALE</v>
          </cell>
          <cell r="Q297" t="str">
            <v>(A.5) Costi capitalizzati - Totale)</v>
          </cell>
          <cell r="V297">
            <v>10960000</v>
          </cell>
          <cell r="W297">
            <v>10960000</v>
          </cell>
          <cell r="X297">
            <v>2740000</v>
          </cell>
        </row>
        <row r="298">
          <cell r="J298" t="str">
            <v>INPUTA7</v>
          </cell>
          <cell r="K298" t="str">
            <v>INPUTAA1000</v>
          </cell>
          <cell r="L298" t="str">
            <v>INPUT</v>
          </cell>
          <cell r="P298" t="str">
            <v>A7</v>
          </cell>
          <cell r="Q298" t="str">
            <v>(Quota contributi c/capitale da utilizzo finanziamenti per investimenti da Regione)</v>
          </cell>
          <cell r="V298">
            <v>4192000</v>
          </cell>
          <cell r="W298">
            <v>4192000</v>
          </cell>
          <cell r="X298">
            <v>1048000</v>
          </cell>
        </row>
        <row r="299">
          <cell r="J299" t="str">
            <v>INPUTA7</v>
          </cell>
          <cell r="K299" t="str">
            <v>INPUTAA1010</v>
          </cell>
          <cell r="L299" t="str">
            <v>INPUT</v>
          </cell>
          <cell r="P299" t="str">
            <v>A7</v>
          </cell>
          <cell r="Q299" t="str">
            <v>(Quota contributi c/capitale da utilizzo finanziamenti per investimenti da Regione - Beni di prima dotazione)</v>
          </cell>
          <cell r="V299">
            <v>6768000</v>
          </cell>
          <cell r="W299">
            <v>6768000</v>
          </cell>
          <cell r="X299">
            <v>1692000</v>
          </cell>
        </row>
        <row r="300">
          <cell r="J300" t="str">
            <v>INPUTA7</v>
          </cell>
          <cell r="K300" t="str">
            <v>INPUTAA0990</v>
          </cell>
          <cell r="L300" t="str">
            <v>INPUT</v>
          </cell>
          <cell r="P300" t="str">
            <v>A7</v>
          </cell>
          <cell r="Q300" t="str">
            <v>(Quota contributi c/capitale da utilizzo finanziamenti per investimenti dallo Stato)</v>
          </cell>
          <cell r="V300">
            <v>0</v>
          </cell>
          <cell r="W300">
            <v>0</v>
          </cell>
          <cell r="X300">
            <v>0</v>
          </cell>
        </row>
        <row r="301">
          <cell r="J301" t="str">
            <v>INPUTA7</v>
          </cell>
          <cell r="K301" t="str">
            <v>INPUTAA1020</v>
          </cell>
          <cell r="L301" t="str">
            <v>INPUT</v>
          </cell>
          <cell r="P301" t="str">
            <v>A7</v>
          </cell>
          <cell r="Q301" t="str">
            <v>(Quota contributi c/esercizio da contributi FSR destinati a investimenti)</v>
          </cell>
          <cell r="V301">
            <v>0</v>
          </cell>
          <cell r="W301">
            <v>0</v>
          </cell>
          <cell r="X301">
            <v>0</v>
          </cell>
        </row>
        <row r="302">
          <cell r="J302" t="str">
            <v>INPUTA7</v>
          </cell>
          <cell r="K302" t="str">
            <v>INPUTAA1030</v>
          </cell>
          <cell r="L302" t="str">
            <v>INPUT</v>
          </cell>
          <cell r="P302" t="str">
            <v>A7</v>
          </cell>
          <cell r="Q302" t="str">
            <v>(Quota contributi c/esercizio da altri contributi destinati a investimenti)</v>
          </cell>
          <cell r="V302">
            <v>0</v>
          </cell>
          <cell r="W302">
            <v>0</v>
          </cell>
          <cell r="X302">
            <v>0</v>
          </cell>
        </row>
        <row r="303">
          <cell r="J303" t="str">
            <v>INPUTA7</v>
          </cell>
          <cell r="K303" t="str">
            <v>INPUTAA1040</v>
          </cell>
          <cell r="L303" t="str">
            <v>INPUT</v>
          </cell>
          <cell r="P303" t="str">
            <v>A7</v>
          </cell>
          <cell r="Q303" t="str">
            <v>(Costi capitalizzati da utilizzo riserva plusvalenze da reinvestire)</v>
          </cell>
          <cell r="V303">
            <v>0</v>
          </cell>
          <cell r="W303">
            <v>0</v>
          </cell>
          <cell r="X303">
            <v>0</v>
          </cell>
        </row>
        <row r="304">
          <cell r="J304" t="str">
            <v>INPUTA7</v>
          </cell>
          <cell r="K304" t="str">
            <v>INPUTAA1040</v>
          </cell>
          <cell r="L304" t="str">
            <v>INPUT</v>
          </cell>
          <cell r="P304" t="str">
            <v>A7</v>
          </cell>
          <cell r="Q304" t="str">
            <v>(Costi capitalizzati da utilizzo riserva successioni e donazioni)</v>
          </cell>
          <cell r="V304">
            <v>0</v>
          </cell>
          <cell r="W304">
            <v>0</v>
          </cell>
          <cell r="X304">
            <v>0</v>
          </cell>
        </row>
        <row r="305">
          <cell r="J305" t="str">
            <v>INPUTA7</v>
          </cell>
          <cell r="K305" t="str">
            <v>INPUTAA1040</v>
          </cell>
          <cell r="L305" t="str">
            <v>INPUT</v>
          </cell>
          <cell r="P305" t="str">
            <v>A7</v>
          </cell>
          <cell r="Q305" t="str">
            <v>(Costi capitalizzati da utilizzo riserva per investimenti)</v>
          </cell>
          <cell r="V305">
            <v>0</v>
          </cell>
          <cell r="W305">
            <v>0</v>
          </cell>
          <cell r="X305">
            <v>0</v>
          </cell>
        </row>
        <row r="306">
          <cell r="J306" t="str">
            <v>INPUTA8</v>
          </cell>
          <cell r="K306" t="str">
            <v>INPUTAA1050</v>
          </cell>
          <cell r="L306" t="str">
            <v>INPUT</v>
          </cell>
          <cell r="P306" t="str">
            <v>A8</v>
          </cell>
          <cell r="Q306" t="str">
            <v>(Capitalizzazione costi (sostenuti in economia))</v>
          </cell>
          <cell r="V306">
            <v>0</v>
          </cell>
          <cell r="W306">
            <v>0</v>
          </cell>
          <cell r="X306">
            <v>0</v>
          </cell>
        </row>
        <row r="307">
          <cell r="J307" t="str">
            <v>TOTAL</v>
          </cell>
          <cell r="K307" t="str">
            <v>TOTAL</v>
          </cell>
          <cell r="L307" t="str">
            <v>TOTALE</v>
          </cell>
          <cell r="Q307" t="str">
            <v>(B) COSTI DELLA PRODUZIONE)</v>
          </cell>
          <cell r="V307">
            <v>437486000</v>
          </cell>
          <cell r="W307">
            <v>435719471</v>
          </cell>
          <cell r="X307">
            <v>108929861</v>
          </cell>
        </row>
        <row r="308">
          <cell r="J308" t="str">
            <v>TOTAL</v>
          </cell>
          <cell r="K308" t="str">
            <v>TOTAL</v>
          </cell>
          <cell r="L308" t="str">
            <v>TOTALE</v>
          </cell>
          <cell r="Q308" t="str">
            <v>(B.1) Acquisti di beni - Totale)</v>
          </cell>
          <cell r="V308">
            <v>141591000</v>
          </cell>
          <cell r="W308">
            <v>143504715</v>
          </cell>
          <cell r="X308">
            <v>35876178</v>
          </cell>
        </row>
        <row r="309">
          <cell r="J309" t="str">
            <v>TOTAL</v>
          </cell>
          <cell r="K309" t="str">
            <v>TOTAL</v>
          </cell>
          <cell r="L309" t="str">
            <v>TOTALE</v>
          </cell>
          <cell r="Q309" t="str">
            <v>(B.1.A) Acquisti di beni sanitari - Totale)</v>
          </cell>
          <cell r="V309">
            <v>139407000</v>
          </cell>
          <cell r="W309">
            <v>141425278</v>
          </cell>
          <cell r="X309">
            <v>35356319</v>
          </cell>
        </row>
        <row r="310">
          <cell r="J310" t="str">
            <v>TOTAL</v>
          </cell>
          <cell r="K310" t="str">
            <v>TOTAL</v>
          </cell>
          <cell r="L310" t="str">
            <v>TOTALE</v>
          </cell>
          <cell r="Q310" t="str">
            <v>(Farmaceutici: Specialità Medicinali)</v>
          </cell>
          <cell r="V310">
            <v>0</v>
          </cell>
          <cell r="W310">
            <v>0</v>
          </cell>
          <cell r="X310">
            <v>0</v>
          </cell>
        </row>
        <row r="311">
          <cell r="J311" t="str">
            <v>TOTALB.1.a</v>
          </cell>
          <cell r="K311" t="str">
            <v>TOTAL</v>
          </cell>
          <cell r="L311" t="str">
            <v>TOTALE</v>
          </cell>
          <cell r="M311" t="str">
            <v>ASLC14</v>
          </cell>
          <cell r="N311" t="str">
            <v>ASLC14</v>
          </cell>
          <cell r="O311" t="str">
            <v>AOIC04</v>
          </cell>
          <cell r="P311" t="str">
            <v>B.1.a</v>
          </cell>
          <cell r="Q311" t="str">
            <v>(Farmaceutici: Specialità Medicinali (File F compreso HCV))</v>
          </cell>
          <cell r="R311" t="str">
            <v>AB&amp;S</v>
          </cell>
          <cell r="S311" t="str">
            <v>ASLC14_1</v>
          </cell>
          <cell r="T311" t="str">
            <v>BS</v>
          </cell>
          <cell r="U311" t="str">
            <v>AOIC04_1</v>
          </cell>
          <cell r="V311">
            <v>0</v>
          </cell>
          <cell r="W311">
            <v>0</v>
          </cell>
          <cell r="X311">
            <v>0</v>
          </cell>
        </row>
        <row r="312">
          <cell r="J312" t="str">
            <v>INPUTB.1.a</v>
          </cell>
          <cell r="K312" t="str">
            <v>INPUTBA0040</v>
          </cell>
          <cell r="L312" t="str">
            <v>INPUT</v>
          </cell>
          <cell r="M312" t="str">
            <v>ASLC14</v>
          </cell>
          <cell r="N312" t="str">
            <v>ASLC14</v>
          </cell>
          <cell r="O312" t="str">
            <v>AOIC04</v>
          </cell>
          <cell r="P312" t="str">
            <v>B.1.a</v>
          </cell>
          <cell r="Q312" t="str">
            <v>(Farmaceutici: Specialità Medicinali (File F escluso HCV))</v>
          </cell>
          <cell r="R312" t="str">
            <v>AB&amp;S</v>
          </cell>
          <cell r="S312" t="str">
            <v>ASLC14_1</v>
          </cell>
          <cell r="T312" t="str">
            <v>BS</v>
          </cell>
          <cell r="U312" t="str">
            <v>AOIC04_1</v>
          </cell>
          <cell r="V312">
            <v>63328000</v>
          </cell>
          <cell r="W312">
            <v>66738094</v>
          </cell>
          <cell r="X312">
            <v>16684523</v>
          </cell>
        </row>
        <row r="313">
          <cell r="J313" t="str">
            <v>INPUTB.1.a</v>
          </cell>
          <cell r="K313" t="str">
            <v>INPUTBA0040</v>
          </cell>
          <cell r="L313" t="str">
            <v>INPUT</v>
          </cell>
          <cell r="M313" t="str">
            <v>ASLC14</v>
          </cell>
          <cell r="N313" t="str">
            <v>ASLC14</v>
          </cell>
          <cell r="O313" t="str">
            <v>AOIC04</v>
          </cell>
          <cell r="P313" t="str">
            <v>B.1.a</v>
          </cell>
          <cell r="Q313" t="str">
            <v>(Farmaceutici: Specialità Medicinali (HCV))</v>
          </cell>
          <cell r="R313" t="str">
            <v>AB&amp;S</v>
          </cell>
          <cell r="S313" t="str">
            <v>ASLC14_1</v>
          </cell>
          <cell r="T313" t="str">
            <v>BS</v>
          </cell>
          <cell r="U313" t="str">
            <v>AOIC04_1</v>
          </cell>
          <cell r="V313">
            <v>4365000</v>
          </cell>
          <cell r="W313">
            <v>4246718</v>
          </cell>
          <cell r="X313">
            <v>1061679</v>
          </cell>
        </row>
        <row r="314">
          <cell r="J314" t="str">
            <v>INPUTB.1.a</v>
          </cell>
          <cell r="K314" t="str">
            <v>INPUTBA0040</v>
          </cell>
          <cell r="L314" t="str">
            <v>INPUT</v>
          </cell>
          <cell r="M314" t="str">
            <v>ASLC14</v>
          </cell>
          <cell r="N314" t="str">
            <v>ASLC14</v>
          </cell>
          <cell r="O314" t="str">
            <v>AOIC04</v>
          </cell>
          <cell r="P314" t="str">
            <v>B.1.a</v>
          </cell>
          <cell r="Q314" t="str">
            <v>(Farmaceutici: Specialità Medicinali (altro: farmaci ospedalieri))</v>
          </cell>
          <cell r="R314" t="str">
            <v>AB&amp;S</v>
          </cell>
          <cell r="S314" t="str">
            <v>ASLC14_1</v>
          </cell>
          <cell r="T314" t="str">
            <v>BS</v>
          </cell>
          <cell r="U314" t="str">
            <v>AOIC04_1</v>
          </cell>
          <cell r="V314">
            <v>7408000</v>
          </cell>
          <cell r="W314">
            <v>5108000</v>
          </cell>
          <cell r="X314">
            <v>1277000</v>
          </cell>
        </row>
        <row r="315">
          <cell r="J315" t="str">
            <v>INPUTB.1.a</v>
          </cell>
          <cell r="K315" t="str">
            <v>INPUTBA0040</v>
          </cell>
          <cell r="L315" t="str">
            <v>INPUT</v>
          </cell>
          <cell r="M315" t="str">
            <v>ASLC05</v>
          </cell>
          <cell r="N315" t="str">
            <v>ASLC05</v>
          </cell>
          <cell r="O315" t="str">
            <v>AOIC04</v>
          </cell>
          <cell r="P315" t="str">
            <v>B.1.a</v>
          </cell>
          <cell r="Q315" t="str">
            <v>(Farmaceutici: Specialità Medicinali (Doppio Canale ex Nota CUF 37))</v>
          </cell>
          <cell r="T315" t="str">
            <v>BS</v>
          </cell>
          <cell r="U315" t="str">
            <v>AOIC04_1</v>
          </cell>
          <cell r="V315">
            <v>8722000</v>
          </cell>
          <cell r="W315">
            <v>8767889</v>
          </cell>
          <cell r="X315">
            <v>2191973</v>
          </cell>
        </row>
        <row r="316">
          <cell r="J316" t="str">
            <v>INPUTB.1.a</v>
          </cell>
          <cell r="K316" t="str">
            <v>INPUTBA0040</v>
          </cell>
          <cell r="L316" t="str">
            <v>INPUT</v>
          </cell>
          <cell r="M316" t="str">
            <v>ASLC05</v>
          </cell>
          <cell r="N316" t="str">
            <v>ASLC05</v>
          </cell>
          <cell r="O316" t="str">
            <v>AOIC04</v>
          </cell>
          <cell r="P316" t="str">
            <v>B.1.a</v>
          </cell>
          <cell r="Q316" t="str">
            <v>(Farmaceutici: Specialità Medicinali (Primo Ciclo terapeutico D.G.R. 10246/02))</v>
          </cell>
          <cell r="T316" t="str">
            <v>BS</v>
          </cell>
          <cell r="U316" t="str">
            <v>AOIC04_1</v>
          </cell>
          <cell r="V316">
            <v>0</v>
          </cell>
          <cell r="W316">
            <v>0</v>
          </cell>
          <cell r="X316">
            <v>0</v>
          </cell>
        </row>
        <row r="317">
          <cell r="J317" t="str">
            <v>INPUTB.1.a</v>
          </cell>
          <cell r="K317" t="str">
            <v>INPUTBA0301</v>
          </cell>
          <cell r="L317" t="str">
            <v>INPUT</v>
          </cell>
          <cell r="M317" t="str">
            <v>ASLC14</v>
          </cell>
          <cell r="N317" t="str">
            <v>ASLC14</v>
          </cell>
          <cell r="O317" t="str">
            <v>AOIC04</v>
          </cell>
          <cell r="P317" t="str">
            <v>B.1.a</v>
          </cell>
          <cell r="Q317" t="str">
            <v>(Farmaceutici: Specialità Medicinali da ATS/ASST/Fondazioni della Regione)</v>
          </cell>
          <cell r="R317" t="str">
            <v>AB&amp;S</v>
          </cell>
          <cell r="S317" t="str">
            <v>ASLC14_1</v>
          </cell>
          <cell r="T317" t="str">
            <v>BS</v>
          </cell>
          <cell r="U317" t="str">
            <v>AOIC04_1</v>
          </cell>
          <cell r="V317">
            <v>0</v>
          </cell>
          <cell r="W317">
            <v>0</v>
          </cell>
          <cell r="X317">
            <v>0</v>
          </cell>
        </row>
        <row r="318">
          <cell r="J318" t="str">
            <v>INPUTB.1.a</v>
          </cell>
          <cell r="K318" t="str">
            <v>INPUTBA0301</v>
          </cell>
          <cell r="L318" t="str">
            <v>INPUT</v>
          </cell>
          <cell r="M318" t="str">
            <v>ASLC05</v>
          </cell>
          <cell r="N318" t="str">
            <v>ASLC05</v>
          </cell>
          <cell r="O318" t="str">
            <v>AOIC04</v>
          </cell>
          <cell r="P318" t="str">
            <v>B.1.a</v>
          </cell>
          <cell r="Q318" t="str">
            <v>(Farmaceutici: Specialità Medicinali (Doppio Canale ex Nota CUF 37) da ATS/ASST/Fondazioni della Regione)</v>
          </cell>
          <cell r="T318" t="str">
            <v>BS</v>
          </cell>
          <cell r="U318" t="str">
            <v>AOIC04_1</v>
          </cell>
          <cell r="V318">
            <v>0</v>
          </cell>
          <cell r="W318">
            <v>0</v>
          </cell>
          <cell r="X318">
            <v>0</v>
          </cell>
        </row>
        <row r="319">
          <cell r="J319" t="str">
            <v>INPUTB.1.a</v>
          </cell>
          <cell r="K319" t="str">
            <v>INPUTBA0040</v>
          </cell>
          <cell r="L319" t="str">
            <v>INPUT</v>
          </cell>
          <cell r="M319" t="str">
            <v>ASLC14</v>
          </cell>
          <cell r="N319" t="str">
            <v>ASLC14</v>
          </cell>
          <cell r="O319" t="str">
            <v>AOIC04</v>
          </cell>
          <cell r="P319" t="str">
            <v>B.1.a</v>
          </cell>
          <cell r="Q319" t="str">
            <v>(Farmaceutici: Ossigeno)</v>
          </cell>
          <cell r="R319" t="str">
            <v>AB&amp;S</v>
          </cell>
          <cell r="S319" t="str">
            <v>ASLC14_1</v>
          </cell>
          <cell r="T319" t="str">
            <v>BS</v>
          </cell>
          <cell r="U319" t="str">
            <v>AOIC04_1</v>
          </cell>
          <cell r="V319">
            <v>685000</v>
          </cell>
          <cell r="W319">
            <v>808377</v>
          </cell>
          <cell r="X319">
            <v>202095</v>
          </cell>
        </row>
        <row r="320">
          <cell r="J320" t="str">
            <v>INPUTB.1.a</v>
          </cell>
          <cell r="K320" t="str">
            <v>INPUTBA0040</v>
          </cell>
          <cell r="L320" t="str">
            <v>INPUT</v>
          </cell>
          <cell r="M320" t="str">
            <v>ASLC05</v>
          </cell>
          <cell r="N320" t="str">
            <v>ASLC05</v>
          </cell>
          <cell r="O320" t="str">
            <v>AOIC04</v>
          </cell>
          <cell r="P320" t="str">
            <v>B.1.a</v>
          </cell>
          <cell r="Q320" t="str">
            <v>(Farmaceutici: Ossigeno (Doppio Canale))</v>
          </cell>
          <cell r="T320" t="str">
            <v>BS</v>
          </cell>
          <cell r="U320" t="str">
            <v>AOIC04_1</v>
          </cell>
          <cell r="V320">
            <v>750000</v>
          </cell>
          <cell r="W320">
            <v>785000</v>
          </cell>
          <cell r="X320">
            <v>196250</v>
          </cell>
        </row>
        <row r="321">
          <cell r="J321" t="str">
            <v>INPUTB.1.a</v>
          </cell>
          <cell r="K321" t="str">
            <v>INPUTBA0051</v>
          </cell>
          <cell r="L321" t="str">
            <v>INPUT</v>
          </cell>
          <cell r="M321" t="str">
            <v>ASLC14</v>
          </cell>
          <cell r="N321" t="str">
            <v>ASLC14</v>
          </cell>
          <cell r="O321" t="str">
            <v>AOIC04</v>
          </cell>
          <cell r="P321" t="str">
            <v>B.1.a</v>
          </cell>
          <cell r="Q321" t="str">
            <v>(Farmaceutici: Ossigeno da ATS/ASST/Fondazioni della Regione)</v>
          </cell>
          <cell r="R321" t="str">
            <v>AB&amp;S</v>
          </cell>
          <cell r="S321" t="str">
            <v>ASLC14_1</v>
          </cell>
          <cell r="T321" t="str">
            <v>BS</v>
          </cell>
          <cell r="U321" t="str">
            <v>AOIC04_1</v>
          </cell>
          <cell r="V321">
            <v>0</v>
          </cell>
          <cell r="W321">
            <v>0</v>
          </cell>
          <cell r="X321">
            <v>0</v>
          </cell>
        </row>
        <row r="322">
          <cell r="J322" t="str">
            <v>INPUTB.1.a</v>
          </cell>
          <cell r="K322" t="str">
            <v>INPUTBA0301</v>
          </cell>
          <cell r="L322" t="str">
            <v>INPUT</v>
          </cell>
          <cell r="M322" t="str">
            <v>ASLC05</v>
          </cell>
          <cell r="N322" t="str">
            <v>ASLC05</v>
          </cell>
          <cell r="O322" t="str">
            <v>AOIC04</v>
          </cell>
          <cell r="P322" t="str">
            <v>B.1.a</v>
          </cell>
          <cell r="Q322" t="str">
            <v>(Farmaceutici: Ossigeno (Doppio Canale) da ATS/ASST/Fondazioni della Regione)</v>
          </cell>
          <cell r="T322" t="str">
            <v>BS</v>
          </cell>
          <cell r="U322" t="str">
            <v>AOIC04_1</v>
          </cell>
          <cell r="V322">
            <v>0</v>
          </cell>
          <cell r="W322">
            <v>0</v>
          </cell>
          <cell r="X322">
            <v>0</v>
          </cell>
        </row>
        <row r="323">
          <cell r="J323" t="str">
            <v>INPUTB.1.a</v>
          </cell>
          <cell r="K323" t="str">
            <v>INPUTBA0050</v>
          </cell>
          <cell r="L323" t="str">
            <v>INPUT</v>
          </cell>
          <cell r="M323" t="str">
            <v>ASLC14</v>
          </cell>
          <cell r="N323" t="str">
            <v>ASLC14</v>
          </cell>
          <cell r="O323" t="str">
            <v>AOIC04</v>
          </cell>
          <cell r="P323" t="str">
            <v>B.1.a</v>
          </cell>
          <cell r="Q323" t="str">
            <v>(Farmaceutici: Specialità Medicinali SENZA AIC)</v>
          </cell>
          <cell r="R323" t="str">
            <v>AB&amp;S</v>
          </cell>
          <cell r="S323" t="str">
            <v>ASLC14_1</v>
          </cell>
          <cell r="T323" t="str">
            <v>BS</v>
          </cell>
          <cell r="U323" t="str">
            <v>AOIC04_1</v>
          </cell>
          <cell r="V323">
            <v>583000</v>
          </cell>
          <cell r="W323">
            <v>596000</v>
          </cell>
          <cell r="X323">
            <v>149000</v>
          </cell>
        </row>
        <row r="324">
          <cell r="J324" t="str">
            <v>INPUTB.1.a</v>
          </cell>
          <cell r="K324" t="str">
            <v>INPUTBA0050</v>
          </cell>
          <cell r="L324" t="str">
            <v>INPUT</v>
          </cell>
          <cell r="M324" t="str">
            <v>ASLC14</v>
          </cell>
          <cell r="N324" t="str">
            <v>ASLC14</v>
          </cell>
          <cell r="O324" t="str">
            <v>AOIC04</v>
          </cell>
          <cell r="P324" t="str">
            <v>B.1.a</v>
          </cell>
          <cell r="Q324" t="str">
            <v>(Farmaceutici: Galenici e altri medicinali SENZA AIC)</v>
          </cell>
          <cell r="R324" t="str">
            <v>AB&amp;S</v>
          </cell>
          <cell r="S324" t="str">
            <v>ASLC14_1</v>
          </cell>
          <cell r="T324" t="str">
            <v>BS</v>
          </cell>
          <cell r="U324" t="str">
            <v>AOIC04_1</v>
          </cell>
          <cell r="V324">
            <v>1102000</v>
          </cell>
          <cell r="W324">
            <v>1050000</v>
          </cell>
          <cell r="X324">
            <v>262500</v>
          </cell>
        </row>
        <row r="325">
          <cell r="J325" t="str">
            <v>INPUTB.1.a</v>
          </cell>
          <cell r="K325" t="str">
            <v>INPUTBA0051</v>
          </cell>
          <cell r="L325" t="str">
            <v>INPUT</v>
          </cell>
          <cell r="M325" t="str">
            <v>ASLC14</v>
          </cell>
          <cell r="N325" t="str">
            <v>ASLC14</v>
          </cell>
          <cell r="O325" t="str">
            <v>AOIC04</v>
          </cell>
          <cell r="P325" t="str">
            <v>B.1.a</v>
          </cell>
          <cell r="Q325" t="str">
            <v>(Farmaceutici: Ossigeno e gas medicali SENZA AIC)</v>
          </cell>
          <cell r="R325" t="str">
            <v>AB&amp;S</v>
          </cell>
          <cell r="S325" t="str">
            <v>ASLC14_1</v>
          </cell>
          <cell r="T325" t="str">
            <v>BS</v>
          </cell>
          <cell r="U325" t="str">
            <v>AOIC04_1</v>
          </cell>
          <cell r="V325">
            <v>0</v>
          </cell>
          <cell r="W325">
            <v>0</v>
          </cell>
          <cell r="X325">
            <v>0</v>
          </cell>
        </row>
        <row r="326">
          <cell r="J326" t="str">
            <v>INPUTB.1.a</v>
          </cell>
          <cell r="K326" t="str">
            <v>INPUTBA0040</v>
          </cell>
          <cell r="L326" t="str">
            <v>INPUT</v>
          </cell>
          <cell r="M326" t="str">
            <v>ASLC14</v>
          </cell>
          <cell r="N326" t="str">
            <v>ASLC14</v>
          </cell>
          <cell r="O326" t="str">
            <v>AOIC04</v>
          </cell>
          <cell r="P326" t="str">
            <v>B.1.a</v>
          </cell>
          <cell r="Q326" t="str">
            <v>(Emoderivati)</v>
          </cell>
          <cell r="R326" t="str">
            <v>AB&amp;S</v>
          </cell>
          <cell r="S326" t="str">
            <v>ASLC14_1</v>
          </cell>
          <cell r="T326" t="str">
            <v>BS</v>
          </cell>
          <cell r="U326" t="str">
            <v>AOIC04_1</v>
          </cell>
          <cell r="V326">
            <v>508000</v>
          </cell>
          <cell r="W326">
            <v>617000</v>
          </cell>
          <cell r="X326">
            <v>154250</v>
          </cell>
        </row>
        <row r="327">
          <cell r="J327" t="str">
            <v>INPUTB.1.a</v>
          </cell>
          <cell r="K327" t="str">
            <v>INPUTBA0040</v>
          </cell>
          <cell r="L327" t="str">
            <v>INPUT</v>
          </cell>
          <cell r="M327" t="str">
            <v>ASLC14</v>
          </cell>
          <cell r="N327" t="str">
            <v>ASLC14</v>
          </cell>
          <cell r="O327" t="str">
            <v>AOIC04</v>
          </cell>
          <cell r="P327" t="str">
            <v>B.1.a</v>
          </cell>
          <cell r="Q327" t="str">
            <v>(Emoderivati da Privati SOLAMENTE OVE GESTITI NELL'AMBITO DEL CONSORZIO INTERREGIONALE])</v>
          </cell>
          <cell r="R327" t="str">
            <v>AB&amp;S</v>
          </cell>
          <cell r="S327" t="str">
            <v>ASLC14_1</v>
          </cell>
          <cell r="T327" t="str">
            <v>BS</v>
          </cell>
          <cell r="U327" t="str">
            <v>AOIC04_1</v>
          </cell>
          <cell r="V327">
            <v>0</v>
          </cell>
          <cell r="W327">
            <v>0</v>
          </cell>
          <cell r="X327">
            <v>0</v>
          </cell>
        </row>
        <row r="328">
          <cell r="J328" t="str">
            <v>INPUTB.1.a</v>
          </cell>
          <cell r="K328" t="str">
            <v>INPUTBA0040</v>
          </cell>
          <cell r="L328" t="str">
            <v>INPUT</v>
          </cell>
          <cell r="M328" t="str">
            <v>ASLC05</v>
          </cell>
          <cell r="N328" t="str">
            <v>ASLC05</v>
          </cell>
          <cell r="O328" t="str">
            <v>AOIC04</v>
          </cell>
          <cell r="P328" t="str">
            <v>B.1.a</v>
          </cell>
          <cell r="Q328" t="str">
            <v>(Emoderivati (Doppio Canale ex Nota CUF 37))</v>
          </cell>
          <cell r="T328" t="str">
            <v>BS</v>
          </cell>
          <cell r="U328" t="str">
            <v>AOIC04_1</v>
          </cell>
          <cell r="V328">
            <v>1160000</v>
          </cell>
          <cell r="W328">
            <v>1160000</v>
          </cell>
          <cell r="X328">
            <v>290000</v>
          </cell>
        </row>
        <row r="329">
          <cell r="J329" t="str">
            <v>INPUTB.1.a</v>
          </cell>
          <cell r="K329" t="str">
            <v>INPUTBA0040</v>
          </cell>
          <cell r="L329" t="str">
            <v>INPUT</v>
          </cell>
          <cell r="M329" t="str">
            <v>ASLC14</v>
          </cell>
          <cell r="N329" t="str">
            <v>ASLC14</v>
          </cell>
          <cell r="O329" t="str">
            <v>AOIC04</v>
          </cell>
          <cell r="P329" t="str">
            <v>B.1.a</v>
          </cell>
          <cell r="Q329" t="str">
            <v>(Emoderivati da ATS/ASST/Fondazioni della Regione  ESCLUSI EMODERIVATI GESTITI VIA CONSORZIO INTERREGIONALE])</v>
          </cell>
          <cell r="R329" t="str">
            <v>AB&amp;S</v>
          </cell>
          <cell r="S329" t="str">
            <v>ASLC14_1</v>
          </cell>
          <cell r="T329" t="str">
            <v>BS</v>
          </cell>
          <cell r="U329" t="str">
            <v>AOIC04_1</v>
          </cell>
          <cell r="V329">
            <v>0</v>
          </cell>
          <cell r="W329">
            <v>0</v>
          </cell>
          <cell r="X329">
            <v>0</v>
          </cell>
        </row>
        <row r="330">
          <cell r="J330" t="str">
            <v>INPUTB.1.a</v>
          </cell>
          <cell r="K330" t="str">
            <v>INPUTBA0040</v>
          </cell>
          <cell r="L330" t="str">
            <v>INPUT</v>
          </cell>
          <cell r="M330" t="str">
            <v>ASLC14</v>
          </cell>
          <cell r="N330" t="str">
            <v>ASLC14</v>
          </cell>
          <cell r="O330" t="str">
            <v>AOIC04</v>
          </cell>
          <cell r="P330" t="str">
            <v>B.1.a</v>
          </cell>
          <cell r="Q330" t="str">
            <v>(Emoderivati da ATS/ASST/Fondazioni della Regione SOLAMENTE OVE GESTITI NELL'AMBITO DEL CONSORZIO INTERREGIONALE])</v>
          </cell>
          <cell r="R330" t="str">
            <v>AB&amp;S</v>
          </cell>
          <cell r="S330" t="str">
            <v>ASLC14_1</v>
          </cell>
          <cell r="T330" t="str">
            <v>BS</v>
          </cell>
          <cell r="U330" t="str">
            <v>AOIC04_1</v>
          </cell>
          <cell r="V330">
            <v>21000</v>
          </cell>
          <cell r="W330">
            <v>21000</v>
          </cell>
          <cell r="X330">
            <v>5250</v>
          </cell>
        </row>
        <row r="331">
          <cell r="J331" t="str">
            <v>INPUTB.1.a</v>
          </cell>
          <cell r="K331" t="str">
            <v>INPUTBA0040</v>
          </cell>
          <cell r="L331" t="str">
            <v>INPUT</v>
          </cell>
          <cell r="M331" t="str">
            <v>ASLC14</v>
          </cell>
          <cell r="N331" t="str">
            <v>ASLC14</v>
          </cell>
          <cell r="O331" t="str">
            <v>AOIC04</v>
          </cell>
          <cell r="P331" t="str">
            <v>B.1.a</v>
          </cell>
          <cell r="Q331" t="str">
            <v>(Emoderivati da Az. Pubbliche ExtraRegione SOLAMENTE OVE GESTITI NELL'AMBITO DEL CONSORZIO INTERREGIONALE])</v>
          </cell>
          <cell r="R331" t="str">
            <v>AB&amp;S</v>
          </cell>
          <cell r="S331" t="str">
            <v>ASLC14_1</v>
          </cell>
          <cell r="T331" t="str">
            <v>BS</v>
          </cell>
          <cell r="U331" t="str">
            <v>AOIC04_1</v>
          </cell>
          <cell r="V331">
            <v>0</v>
          </cell>
          <cell r="W331">
            <v>0</v>
          </cell>
          <cell r="X331">
            <v>0</v>
          </cell>
        </row>
        <row r="332">
          <cell r="J332" t="str">
            <v>INPUTB.1.a</v>
          </cell>
          <cell r="K332" t="str">
            <v>INPUTBA0040</v>
          </cell>
          <cell r="L332" t="str">
            <v>INPUT</v>
          </cell>
          <cell r="M332" t="str">
            <v>ASLC05</v>
          </cell>
          <cell r="N332" t="str">
            <v>ASLC05</v>
          </cell>
          <cell r="O332" t="str">
            <v>AOIC04</v>
          </cell>
          <cell r="P332" t="str">
            <v>B.1.a</v>
          </cell>
          <cell r="Q332" t="str">
            <v>(Emoderivati (Doppio Canale ex Nota CUF 37) da ATS/ASST/Fondazioni della Regione)</v>
          </cell>
          <cell r="T332" t="str">
            <v>BS</v>
          </cell>
          <cell r="U332" t="str">
            <v>AOIC04_1</v>
          </cell>
          <cell r="V332">
            <v>0</v>
          </cell>
          <cell r="W332">
            <v>0</v>
          </cell>
          <cell r="X332">
            <v>0</v>
          </cell>
        </row>
        <row r="333">
          <cell r="J333" t="str">
            <v>TOTALB.1.a</v>
          </cell>
          <cell r="K333" t="str">
            <v>TOTALBA0060</v>
          </cell>
          <cell r="L333" t="str">
            <v>TOTALE</v>
          </cell>
          <cell r="M333" t="str">
            <v>ASLC14</v>
          </cell>
          <cell r="N333" t="str">
            <v>ASLC14</v>
          </cell>
          <cell r="O333" t="str">
            <v>AOIC04</v>
          </cell>
          <cell r="P333" t="str">
            <v>B.1.a</v>
          </cell>
          <cell r="Q333" t="str">
            <v>(Emoderivati di produzione regionale)</v>
          </cell>
          <cell r="R333" t="str">
            <v>AB&amp;S</v>
          </cell>
          <cell r="S333" t="str">
            <v>ASLC14_1</v>
          </cell>
          <cell r="T333" t="str">
            <v>BS</v>
          </cell>
          <cell r="U333" t="str">
            <v>AOIC04_1</v>
          </cell>
          <cell r="V333">
            <v>0</v>
          </cell>
          <cell r="W333">
            <v>0</v>
          </cell>
          <cell r="X333">
            <v>0</v>
          </cell>
        </row>
        <row r="334">
          <cell r="J334" t="str">
            <v>INPUTB.1.a</v>
          </cell>
          <cell r="K334" t="str">
            <v>INPUTBA0061</v>
          </cell>
          <cell r="L334" t="str">
            <v>INPUT</v>
          </cell>
          <cell r="M334" t="str">
            <v>ASLC14</v>
          </cell>
          <cell r="N334" t="str">
            <v>ASLC14</v>
          </cell>
          <cell r="O334" t="str">
            <v>AOIC04</v>
          </cell>
          <cell r="P334" t="str">
            <v>B.1.a</v>
          </cell>
          <cell r="Q334" t="str">
            <v>Emoderivati di produzione regionale da ATS/ASST/IRCCS/Fondazioni della Regione</v>
          </cell>
          <cell r="R334" t="str">
            <v>AB&amp;S</v>
          </cell>
          <cell r="S334" t="str">
            <v>ASLC14_1</v>
          </cell>
          <cell r="T334" t="str">
            <v>BS</v>
          </cell>
          <cell r="U334" t="str">
            <v>AOIC04_1</v>
          </cell>
          <cell r="V334">
            <v>0</v>
          </cell>
          <cell r="W334">
            <v>0</v>
          </cell>
          <cell r="X334">
            <v>0</v>
          </cell>
        </row>
        <row r="335">
          <cell r="J335" t="str">
            <v>INPUTB.1.a</v>
          </cell>
          <cell r="K335" t="str">
            <v>INPUTBA0062</v>
          </cell>
          <cell r="L335" t="str">
            <v>INPUT</v>
          </cell>
          <cell r="M335" t="str">
            <v>ASLC14</v>
          </cell>
          <cell r="N335" t="str">
            <v>ASLC14</v>
          </cell>
          <cell r="O335" t="str">
            <v>AOIC04</v>
          </cell>
          <cell r="P335" t="str">
            <v>B.1.a</v>
          </cell>
          <cell r="Q335" t="str">
            <v>Emoderivati di produzione regionale da ATS/ASST/IRCCS/Fondazioni della Regione SOLAMENTE OVE GESTITI NELL'AMBITO DEL CONSORZIO INTERREGIONALE])</v>
          </cell>
          <cell r="R335" t="str">
            <v>AB&amp;S</v>
          </cell>
          <cell r="S335" t="str">
            <v>ASLC14_1</v>
          </cell>
          <cell r="T335" t="str">
            <v>BS</v>
          </cell>
          <cell r="U335" t="str">
            <v>AOIC04_1</v>
          </cell>
          <cell r="V335">
            <v>0</v>
          </cell>
          <cell r="W335">
            <v>0</v>
          </cell>
          <cell r="X335">
            <v>0</v>
          </cell>
        </row>
        <row r="336">
          <cell r="J336" t="str">
            <v>INPUTB.1.a</v>
          </cell>
          <cell r="K336" t="str">
            <v>INPUTBA0063</v>
          </cell>
          <cell r="L336" t="str">
            <v>INPUT</v>
          </cell>
          <cell r="M336" t="str">
            <v>ASLC14</v>
          </cell>
          <cell r="N336" t="str">
            <v>ASLC14</v>
          </cell>
          <cell r="O336" t="str">
            <v>AOIC04</v>
          </cell>
          <cell r="P336" t="str">
            <v>B.1.a</v>
          </cell>
          <cell r="Q336" t="str">
            <v>Emoderivati di produzione regionale da altri soggetti</v>
          </cell>
          <cell r="R336" t="str">
            <v>AB&amp;S</v>
          </cell>
          <cell r="S336" t="str">
            <v>ASLC14_1</v>
          </cell>
          <cell r="T336" t="str">
            <v>BS</v>
          </cell>
          <cell r="U336" t="str">
            <v>AOIC04_1</v>
          </cell>
          <cell r="V336">
            <v>0</v>
          </cell>
          <cell r="W336">
            <v>0</v>
          </cell>
          <cell r="X336">
            <v>0</v>
          </cell>
        </row>
        <row r="337">
          <cell r="J337" t="str">
            <v>INPUTB.1.a</v>
          </cell>
          <cell r="K337" t="str">
            <v>INPUTBA0250</v>
          </cell>
          <cell r="L337" t="str">
            <v>INPUT</v>
          </cell>
          <cell r="M337" t="str">
            <v>ASLC17</v>
          </cell>
          <cell r="N337" t="str">
            <v>ASLC17</v>
          </cell>
          <cell r="O337" t="str">
            <v>AOIC04</v>
          </cell>
          <cell r="P337" t="str">
            <v>B.1.a</v>
          </cell>
          <cell r="Q337" t="str">
            <v>(Prodotti dietetici)</v>
          </cell>
          <cell r="T337" t="str">
            <v>BS</v>
          </cell>
          <cell r="U337" t="str">
            <v>AOIC04_4</v>
          </cell>
          <cell r="V337">
            <v>274000</v>
          </cell>
          <cell r="W337">
            <v>118000</v>
          </cell>
          <cell r="X337">
            <v>29500</v>
          </cell>
        </row>
        <row r="338">
          <cell r="J338" t="str">
            <v>INPUTB.1.a</v>
          </cell>
          <cell r="K338" t="str">
            <v>INPUTBA0240</v>
          </cell>
          <cell r="L338" t="str">
            <v>INPUT</v>
          </cell>
          <cell r="M338" t="str">
            <v>ASLC14</v>
          </cell>
          <cell r="N338" t="str">
            <v>ASLC14</v>
          </cell>
          <cell r="O338" t="str">
            <v>AOIC04</v>
          </cell>
          <cell r="P338" t="str">
            <v>B.1.a</v>
          </cell>
          <cell r="Q338" t="str">
            <v>(Dispositivi medici:  Cnd W - Materiali Diagnostici in vitro)</v>
          </cell>
          <cell r="R338" t="str">
            <v>AB&amp;S</v>
          </cell>
          <cell r="S338" t="str">
            <v>ASLC14_2</v>
          </cell>
          <cell r="T338" t="str">
            <v>DM</v>
          </cell>
          <cell r="U338" t="str">
            <v>AOIC04_2</v>
          </cell>
          <cell r="V338">
            <v>7786000</v>
          </cell>
          <cell r="W338">
            <v>8606115</v>
          </cell>
          <cell r="X338">
            <v>2151528</v>
          </cell>
        </row>
        <row r="339">
          <cell r="J339" t="str">
            <v>INPUTB.1.a</v>
          </cell>
          <cell r="K339" t="str">
            <v>INPUTBA0220</v>
          </cell>
          <cell r="L339" t="str">
            <v>INPUT</v>
          </cell>
          <cell r="M339" t="str">
            <v>ASLC14</v>
          </cell>
          <cell r="N339" t="str">
            <v>ASLC14</v>
          </cell>
          <cell r="O339" t="str">
            <v>AOIC04</v>
          </cell>
          <cell r="P339" t="str">
            <v>B.1.a</v>
          </cell>
          <cell r="Q339" t="str">
            <v>(Dispositivi medici: Cnd Z - Materiali diagnostici (materiale per apparecchiature sanitare e relativi componenti))</v>
          </cell>
          <cell r="R339" t="str">
            <v>AB&amp;S</v>
          </cell>
          <cell r="S339" t="str">
            <v>ASLC14_2</v>
          </cell>
          <cell r="T339" t="str">
            <v>DM</v>
          </cell>
          <cell r="U339" t="str">
            <v>AOIC04_2</v>
          </cell>
          <cell r="V339">
            <v>1001000</v>
          </cell>
          <cell r="W339">
            <v>1030160</v>
          </cell>
          <cell r="X339">
            <v>257540</v>
          </cell>
        </row>
        <row r="340">
          <cell r="J340" t="str">
            <v>INPUTB.1.a</v>
          </cell>
          <cell r="K340" t="str">
            <v>INPUTBA0270</v>
          </cell>
          <cell r="L340" t="str">
            <v>INPUT</v>
          </cell>
          <cell r="M340" t="str">
            <v>ASLC14</v>
          </cell>
          <cell r="N340" t="str">
            <v>ASLC14</v>
          </cell>
          <cell r="O340" t="str">
            <v>AOIC04</v>
          </cell>
          <cell r="P340" t="str">
            <v>B.1.a</v>
          </cell>
          <cell r="Q340" t="str">
            <v>(Prodotti chimici: Materiali diagnostici (senza Cnd))</v>
          </cell>
          <cell r="R340" t="str">
            <v>AB&amp;S</v>
          </cell>
          <cell r="S340" t="str">
            <v>ASLC14_4</v>
          </cell>
          <cell r="T340" t="str">
            <v>BS</v>
          </cell>
          <cell r="U340" t="str">
            <v>AOIC04_3</v>
          </cell>
          <cell r="V340">
            <v>960000</v>
          </cell>
          <cell r="W340">
            <v>1094790</v>
          </cell>
          <cell r="X340">
            <v>273698</v>
          </cell>
        </row>
        <row r="341">
          <cell r="J341" t="str">
            <v>TOTALB.1.a</v>
          </cell>
          <cell r="K341" t="str">
            <v>TOTALBA0220</v>
          </cell>
          <cell r="L341" t="str">
            <v>TOTALE</v>
          </cell>
          <cell r="M341" t="str">
            <v>ASLC14</v>
          </cell>
          <cell r="N341" t="str">
            <v>ASLC14</v>
          </cell>
          <cell r="O341" t="str">
            <v>AOIC04</v>
          </cell>
          <cell r="P341" t="str">
            <v>B.1.a</v>
          </cell>
          <cell r="Q341" t="str">
            <v>(Dispositivi medici: Presidi chirurgici e materiali sanitari - Cnd: A; B; D; G; H; K; L; M; N; Q; R; S; T [escluso T04]; U; V; Y)</v>
          </cell>
          <cell r="R341" t="str">
            <v>AB&amp;S</v>
          </cell>
          <cell r="S341" t="str">
            <v>ASLC14_2</v>
          </cell>
          <cell r="T341" t="str">
            <v>DM</v>
          </cell>
          <cell r="U341" t="str">
            <v>AOIC04_2</v>
          </cell>
          <cell r="V341">
            <v>0</v>
          </cell>
          <cell r="W341">
            <v>0</v>
          </cell>
          <cell r="X341">
            <v>0</v>
          </cell>
        </row>
        <row r="342">
          <cell r="J342" t="str">
            <v>INPUTB.1.a</v>
          </cell>
          <cell r="K342" t="str">
            <v>INPUTBA0220</v>
          </cell>
          <cell r="L342" t="str">
            <v>INPUT</v>
          </cell>
          <cell r="M342" t="str">
            <v>ASLC14</v>
          </cell>
          <cell r="N342" t="str">
            <v>ASLC14</v>
          </cell>
          <cell r="O342" t="str">
            <v>AOIC04</v>
          </cell>
          <cell r="P342" t="str">
            <v>B.1.a</v>
          </cell>
          <cell r="Q342" t="str">
            <v>(Dispositivi Medici: Cnd  A - Dispositivi da somministrazione, prelievo e raccolta)</v>
          </cell>
          <cell r="R342" t="str">
            <v>AB&amp;S</v>
          </cell>
          <cell r="S342" t="str">
            <v>ASLC14_2</v>
          </cell>
          <cell r="T342" t="str">
            <v>DM</v>
          </cell>
          <cell r="U342" t="str">
            <v>AOIC04_2</v>
          </cell>
          <cell r="V342">
            <v>2449000</v>
          </cell>
          <cell r="W342">
            <v>2453565</v>
          </cell>
          <cell r="X342">
            <v>613392</v>
          </cell>
        </row>
        <row r="343">
          <cell r="J343" t="str">
            <v>INPUTB.1.a</v>
          </cell>
          <cell r="K343" t="str">
            <v>INPUTBA0220</v>
          </cell>
          <cell r="L343" t="str">
            <v>INPUT</v>
          </cell>
          <cell r="M343" t="str">
            <v>ASLC14</v>
          </cell>
          <cell r="N343" t="str">
            <v>ASLC14</v>
          </cell>
          <cell r="O343" t="str">
            <v>AOIC04</v>
          </cell>
          <cell r="P343" t="str">
            <v>B.1.a</v>
          </cell>
          <cell r="Q343" t="str">
            <v>(Dispositivi Medici: Cnd K, L - Strumentario chirurgico)</v>
          </cell>
          <cell r="R343" t="str">
            <v>AB&amp;S</v>
          </cell>
          <cell r="S343" t="str">
            <v>ASLC14_2</v>
          </cell>
          <cell r="T343" t="str">
            <v>DM</v>
          </cell>
          <cell r="U343" t="str">
            <v>AOIC04_2</v>
          </cell>
          <cell r="V343">
            <v>2173000</v>
          </cell>
          <cell r="W343">
            <v>2355107</v>
          </cell>
          <cell r="X343">
            <v>588776</v>
          </cell>
        </row>
        <row r="344">
          <cell r="J344" t="str">
            <v>INPUTB.1.a</v>
          </cell>
          <cell r="K344" t="str">
            <v>INPUTBA0220</v>
          </cell>
          <cell r="L344" t="str">
            <v>INPUT</v>
          </cell>
          <cell r="M344" t="str">
            <v>ASLC14</v>
          </cell>
          <cell r="N344" t="str">
            <v>ASLC14</v>
          </cell>
          <cell r="O344" t="str">
            <v>AOIC04</v>
          </cell>
          <cell r="P344" t="str">
            <v>B.1.a</v>
          </cell>
          <cell r="Q344" t="str">
            <v>(Dispositivi Medici: Cnd H - Dispositivi di sutura)</v>
          </cell>
          <cell r="R344" t="str">
            <v>AB&amp;S</v>
          </cell>
          <cell r="S344" t="str">
            <v>ASLC14_2</v>
          </cell>
          <cell r="T344" t="str">
            <v>DM</v>
          </cell>
          <cell r="U344" t="str">
            <v>AOIC04_2</v>
          </cell>
          <cell r="V344">
            <v>1865000</v>
          </cell>
          <cell r="W344">
            <v>1854860</v>
          </cell>
          <cell r="X344">
            <v>463715</v>
          </cell>
        </row>
        <row r="345">
          <cell r="J345" t="str">
            <v>INPUTB.1.a</v>
          </cell>
          <cell r="K345" t="str">
            <v>INPUTBA0220</v>
          </cell>
          <cell r="L345" t="str">
            <v>INPUT</v>
          </cell>
          <cell r="M345" t="str">
            <v>ASLC14</v>
          </cell>
          <cell r="N345" t="str">
            <v>ASLC14</v>
          </cell>
          <cell r="O345" t="str">
            <v>AOIC04</v>
          </cell>
          <cell r="P345" t="str">
            <v>B.1.a</v>
          </cell>
          <cell r="Q345" t="str">
            <v>(Dispositivi Medici: Cnd M - Dispositivi per medicazioni generali e specialistiche)</v>
          </cell>
          <cell r="R345" t="str">
            <v>AB&amp;S</v>
          </cell>
          <cell r="S345" t="str">
            <v>ASLC14_2</v>
          </cell>
          <cell r="T345" t="str">
            <v>DM</v>
          </cell>
          <cell r="U345" t="str">
            <v>AOIC04_2</v>
          </cell>
          <cell r="V345">
            <v>1080000</v>
          </cell>
          <cell r="W345">
            <v>1153550</v>
          </cell>
          <cell r="X345">
            <v>288387</v>
          </cell>
        </row>
        <row r="346">
          <cell r="J346" t="str">
            <v>INPUTB.1.a</v>
          </cell>
          <cell r="K346" t="str">
            <v>INPUTBA0220</v>
          </cell>
          <cell r="L346" t="str">
            <v>INPUT</v>
          </cell>
          <cell r="M346" t="str">
            <v>ASLC14</v>
          </cell>
          <cell r="N346" t="str">
            <v>ASLC14</v>
          </cell>
          <cell r="O346" t="str">
            <v>AOIC04</v>
          </cell>
          <cell r="P346" t="str">
            <v>B.1.a</v>
          </cell>
          <cell r="Q346" t="str">
            <v>(Dispositivi Medici: Cnd T - Dispositivi di protezione e ausili per incontinenza (d. lgs. 46/97))</v>
          </cell>
          <cell r="R346" t="str">
            <v>AB&amp;S</v>
          </cell>
          <cell r="S346" t="str">
            <v>ASLC14_2</v>
          </cell>
          <cell r="T346" t="str">
            <v>DM</v>
          </cell>
          <cell r="U346" t="str">
            <v>AOIC04_2</v>
          </cell>
          <cell r="V346">
            <v>2003000</v>
          </cell>
          <cell r="W346">
            <v>2059064</v>
          </cell>
          <cell r="X346">
            <v>514766</v>
          </cell>
        </row>
        <row r="347">
          <cell r="J347" t="str">
            <v>INPUTB.1.a</v>
          </cell>
          <cell r="K347" t="str">
            <v>INPUTBA0220</v>
          </cell>
          <cell r="L347" t="str">
            <v>INPUT</v>
          </cell>
          <cell r="M347" t="str">
            <v>ASLC14</v>
          </cell>
          <cell r="N347" t="str">
            <v>ASLC14</v>
          </cell>
          <cell r="O347" t="str">
            <v>AOIC04</v>
          </cell>
          <cell r="P347" t="str">
            <v>B.1.a</v>
          </cell>
          <cell r="Q347" t="str">
            <v>(Dispositivi Medici: Cnd Y - Supporti o ausili tecnici per persone disabili)</v>
          </cell>
          <cell r="R347" t="str">
            <v>AB&amp;S</v>
          </cell>
          <cell r="S347" t="str">
            <v>ASLC14_2</v>
          </cell>
          <cell r="T347" t="str">
            <v>DM</v>
          </cell>
          <cell r="U347" t="str">
            <v>AOIC04_2</v>
          </cell>
          <cell r="V347">
            <v>42000</v>
          </cell>
          <cell r="W347">
            <v>47104</v>
          </cell>
          <cell r="X347">
            <v>11776</v>
          </cell>
        </row>
        <row r="348">
          <cell r="J348" t="str">
            <v>INPUTB.1.a</v>
          </cell>
          <cell r="K348" t="str">
            <v>INPUTBA0220</v>
          </cell>
          <cell r="L348" t="str">
            <v>INPUT</v>
          </cell>
          <cell r="M348" t="str">
            <v>ASLC14</v>
          </cell>
          <cell r="N348" t="str">
            <v>ASLC14</v>
          </cell>
          <cell r="O348" t="str">
            <v>AOIC04</v>
          </cell>
          <cell r="P348" t="str">
            <v>B.1.a</v>
          </cell>
          <cell r="Q348" t="str">
            <v>(Dispositivi Medici: Cnd B; G; N; Q; R; U - Presidi medico-chirurgici specialistici)</v>
          </cell>
          <cell r="R348" t="str">
            <v>AB&amp;S</v>
          </cell>
          <cell r="S348" t="str">
            <v>ASLC14_2</v>
          </cell>
          <cell r="T348" t="str">
            <v>DM</v>
          </cell>
          <cell r="U348" t="str">
            <v>AOIC04_2</v>
          </cell>
          <cell r="V348">
            <v>4692000</v>
          </cell>
          <cell r="W348">
            <v>4528900</v>
          </cell>
          <cell r="X348">
            <v>1132225</v>
          </cell>
        </row>
        <row r="349">
          <cell r="J349" t="str">
            <v>INPUTB.1.a</v>
          </cell>
          <cell r="K349" t="str">
            <v>INPUTBA0220</v>
          </cell>
          <cell r="L349" t="str">
            <v>INPUT</v>
          </cell>
          <cell r="M349" t="str">
            <v>ASLC14</v>
          </cell>
          <cell r="N349" t="str">
            <v>ASLC14</v>
          </cell>
          <cell r="O349" t="str">
            <v>AOIC04</v>
          </cell>
          <cell r="P349" t="str">
            <v>B.1.a</v>
          </cell>
          <cell r="Q349" t="str">
            <v>(Dispositivi Medici: Cnd: D; S; V - Disinfettanti, prodotti per sterilizzazione e dispositivi vari)</v>
          </cell>
          <cell r="R349" t="str">
            <v>AB&amp;S</v>
          </cell>
          <cell r="S349" t="str">
            <v>ASLC14_2</v>
          </cell>
          <cell r="T349" t="str">
            <v>DM</v>
          </cell>
          <cell r="U349" t="str">
            <v>AOIC04_2</v>
          </cell>
          <cell r="V349">
            <v>653000</v>
          </cell>
          <cell r="W349">
            <v>717170</v>
          </cell>
          <cell r="X349">
            <v>179292</v>
          </cell>
        </row>
        <row r="350">
          <cell r="J350" t="str">
            <v>INPUTB.1.a</v>
          </cell>
          <cell r="K350" t="str">
            <v>INPUTBA0220</v>
          </cell>
          <cell r="L350" t="str">
            <v>INPUT</v>
          </cell>
          <cell r="M350" t="str">
            <v>ASLC14</v>
          </cell>
          <cell r="N350" t="str">
            <v>ASLC14</v>
          </cell>
          <cell r="O350" t="str">
            <v>AOIC04</v>
          </cell>
          <cell r="P350" t="str">
            <v>B.1.a</v>
          </cell>
          <cell r="Q350" t="str">
            <v>(Dispositivi per appar. Cardiocircolatorio Cnd: C)</v>
          </cell>
          <cell r="R350" t="str">
            <v>AB&amp;S</v>
          </cell>
          <cell r="S350" t="str">
            <v>ASLC14_2</v>
          </cell>
          <cell r="T350" t="str">
            <v>DM</v>
          </cell>
          <cell r="U350" t="str">
            <v>AOIC04_2</v>
          </cell>
          <cell r="V350">
            <v>6134000</v>
          </cell>
          <cell r="W350">
            <v>5997291</v>
          </cell>
          <cell r="X350">
            <v>1499322</v>
          </cell>
        </row>
        <row r="351">
          <cell r="J351" t="str">
            <v>INPUTB.1.a</v>
          </cell>
          <cell r="K351" t="str">
            <v>INPUTBA0220</v>
          </cell>
          <cell r="L351" t="str">
            <v>INPUT</v>
          </cell>
          <cell r="M351" t="str">
            <v>ASLC14</v>
          </cell>
          <cell r="N351" t="str">
            <v>ASLC14</v>
          </cell>
          <cell r="O351" t="str">
            <v>AOIC04</v>
          </cell>
          <cell r="P351" t="str">
            <v>B.1.a</v>
          </cell>
          <cell r="Q351" t="str">
            <v>(Dispositivi medici con repertorio e senza CND (tipo 2, kit))</v>
          </cell>
          <cell r="R351" t="str">
            <v>AB&amp;S</v>
          </cell>
          <cell r="S351" t="str">
            <v>ASLC14_2</v>
          </cell>
          <cell r="T351" t="str">
            <v>DM</v>
          </cell>
          <cell r="U351" t="str">
            <v>AOIC04_2</v>
          </cell>
          <cell r="V351">
            <v>770000</v>
          </cell>
          <cell r="W351">
            <v>758600</v>
          </cell>
          <cell r="X351">
            <v>189650</v>
          </cell>
        </row>
        <row r="352">
          <cell r="J352" t="str">
            <v>INPUTB.1.a</v>
          </cell>
          <cell r="K352" t="str">
            <v>INPUTBA0220</v>
          </cell>
          <cell r="L352" t="str">
            <v>INPUT</v>
          </cell>
          <cell r="M352" t="str">
            <v>ASLC14</v>
          </cell>
          <cell r="N352" t="str">
            <v>ASLC14</v>
          </cell>
          <cell r="O352" t="str">
            <v>AOIC04</v>
          </cell>
          <cell r="P352" t="str">
            <v>B.1.a</v>
          </cell>
          <cell r="Q352" t="str">
            <v>(Dispositivi medici non registrati in Italia (senza repertorio e con CND assimilabile))</v>
          </cell>
          <cell r="R352" t="str">
            <v>AB&amp;S</v>
          </cell>
          <cell r="S352" t="str">
            <v>ASLC14_2</v>
          </cell>
          <cell r="T352" t="str">
            <v>DM</v>
          </cell>
          <cell r="U352" t="str">
            <v>AOIC04_2</v>
          </cell>
          <cell r="V352">
            <v>50000</v>
          </cell>
          <cell r="W352">
            <v>30774</v>
          </cell>
          <cell r="X352">
            <v>7693</v>
          </cell>
        </row>
        <row r="353">
          <cell r="J353" t="str">
            <v>INPUTB.1.a</v>
          </cell>
          <cell r="K353" t="str">
            <v>INPUTBA0280</v>
          </cell>
          <cell r="L353" t="str">
            <v>INPUT</v>
          </cell>
          <cell r="M353" t="str">
            <v>ASLC14</v>
          </cell>
          <cell r="N353" t="str">
            <v>ASLC14</v>
          </cell>
          <cell r="O353" t="str">
            <v>AOIC04</v>
          </cell>
          <cell r="P353" t="str">
            <v>B.1.a</v>
          </cell>
          <cell r="Q353" t="str">
            <v>(Materiale chirurgico e prodotti per uso veterinario)</v>
          </cell>
          <cell r="R353" t="str">
            <v>AB&amp;S</v>
          </cell>
          <cell r="S353" t="str">
            <v>ASLC14_4</v>
          </cell>
          <cell r="T353" t="str">
            <v>BS</v>
          </cell>
          <cell r="U353" t="str">
            <v>AOIC04_4</v>
          </cell>
          <cell r="V353">
            <v>0</v>
          </cell>
          <cell r="W353">
            <v>0</v>
          </cell>
          <cell r="X353">
            <v>0</v>
          </cell>
        </row>
        <row r="354">
          <cell r="J354" t="str">
            <v>INPUTB.1.a</v>
          </cell>
          <cell r="K354" t="str">
            <v>INPUTBA0220</v>
          </cell>
          <cell r="L354" t="str">
            <v>INPUT</v>
          </cell>
          <cell r="M354" t="str">
            <v>ASLC17</v>
          </cell>
          <cell r="N354" t="str">
            <v>ASLC17</v>
          </cell>
          <cell r="O354" t="str">
            <v>AOIC04</v>
          </cell>
          <cell r="P354" t="str">
            <v>B.1.a</v>
          </cell>
          <cell r="Q354" t="str">
            <v>(Materiali protesici (c.d. protesica "Maggiore") compilazione ASL] - Cnd: Y)</v>
          </cell>
          <cell r="T354" t="str">
            <v>DM</v>
          </cell>
          <cell r="U354" t="str">
            <v>AOIC04_2</v>
          </cell>
          <cell r="V354">
            <v>0</v>
          </cell>
          <cell r="W354">
            <v>0</v>
          </cell>
          <cell r="X354">
            <v>0</v>
          </cell>
        </row>
        <row r="355">
          <cell r="J355" t="str">
            <v>INPUTB.1.a</v>
          </cell>
          <cell r="K355" t="str">
            <v>INPUTBA0220</v>
          </cell>
          <cell r="L355" t="str">
            <v>INPUT</v>
          </cell>
          <cell r="M355" t="str">
            <v>ASLC17</v>
          </cell>
          <cell r="N355" t="str">
            <v>ASLC17</v>
          </cell>
          <cell r="O355" t="str">
            <v>AOIC04</v>
          </cell>
          <cell r="P355" t="str">
            <v>B.1.a</v>
          </cell>
          <cell r="Q355" t="str">
            <v>(Materiali protesici (c.d. protesica "Minore") compilazione ASL] - Cnd: T04)</v>
          </cell>
          <cell r="T355" t="str">
            <v>DM</v>
          </cell>
          <cell r="U355" t="str">
            <v>AOIC04_2</v>
          </cell>
          <cell r="V355">
            <v>0</v>
          </cell>
          <cell r="W355">
            <v>0</v>
          </cell>
          <cell r="X355">
            <v>0</v>
          </cell>
        </row>
        <row r="356">
          <cell r="J356" t="str">
            <v>INPUTB.1.a</v>
          </cell>
          <cell r="K356" t="str">
            <v>INPUTBA0230</v>
          </cell>
          <cell r="L356" t="str">
            <v>INPUT</v>
          </cell>
          <cell r="M356" t="str">
            <v>ASLC14</v>
          </cell>
          <cell r="N356" t="str">
            <v>ASLC14</v>
          </cell>
          <cell r="O356" t="str">
            <v>AOIC04</v>
          </cell>
          <cell r="P356" t="str">
            <v>B.1.a</v>
          </cell>
          <cell r="Q356" t="str">
            <v>(Dispositivi Medici: Cnd: J - impiantabili attivi: Materiali protesici (endoprotesi))</v>
          </cell>
          <cell r="R356" t="str">
            <v>AB&amp;S</v>
          </cell>
          <cell r="S356" t="str">
            <v>ASLC14_2</v>
          </cell>
          <cell r="T356" t="str">
            <v>DM</v>
          </cell>
          <cell r="U356" t="str">
            <v>AOIC04_2</v>
          </cell>
          <cell r="V356">
            <v>4204000</v>
          </cell>
          <cell r="W356">
            <v>3859136</v>
          </cell>
          <cell r="X356">
            <v>964784</v>
          </cell>
        </row>
        <row r="357">
          <cell r="J357" t="str">
            <v>INPUTB.1.a</v>
          </cell>
          <cell r="K357" t="str">
            <v>INPUTBA0220</v>
          </cell>
          <cell r="L357" t="str">
            <v>INPUT</v>
          </cell>
          <cell r="M357" t="str">
            <v>ASLC14</v>
          </cell>
          <cell r="N357" t="str">
            <v>ASLC14</v>
          </cell>
          <cell r="O357" t="str">
            <v>AOIC04</v>
          </cell>
          <cell r="P357" t="str">
            <v>B.1.a</v>
          </cell>
          <cell r="Q357" t="str">
            <v>(Dispositivi medici: Cnd: P - Materiali protesici (endoprotesi non attive))</v>
          </cell>
          <cell r="R357" t="str">
            <v>AB&amp;S</v>
          </cell>
          <cell r="S357" t="str">
            <v>ASLC14_2</v>
          </cell>
          <cell r="T357" t="str">
            <v>DM</v>
          </cell>
          <cell r="U357" t="str">
            <v>AOIC04_2</v>
          </cell>
          <cell r="V357">
            <v>6663000</v>
          </cell>
          <cell r="W357">
            <v>6740480</v>
          </cell>
          <cell r="X357">
            <v>1685120</v>
          </cell>
        </row>
        <row r="358">
          <cell r="J358" t="str">
            <v>INPUTB.1.a</v>
          </cell>
          <cell r="K358" t="str">
            <v>INPUTBA0220</v>
          </cell>
          <cell r="L358" t="str">
            <v>INPUT</v>
          </cell>
          <cell r="M358" t="str">
            <v>ASLC14</v>
          </cell>
          <cell r="N358" t="str">
            <v>ASLC14</v>
          </cell>
          <cell r="O358" t="str">
            <v>AOIC04</v>
          </cell>
          <cell r="P358" t="str">
            <v>B.1.a</v>
          </cell>
          <cell r="Q358" t="str">
            <v>(Dispositivi Medici: Cnd F - Materiali per emodialisi)</v>
          </cell>
          <cell r="R358" t="str">
            <v>AB&amp;S</v>
          </cell>
          <cell r="S358" t="str">
            <v>ASLC14_2</v>
          </cell>
          <cell r="T358" t="str">
            <v>DM</v>
          </cell>
          <cell r="U358" t="str">
            <v>AOIC04_2</v>
          </cell>
          <cell r="V358">
            <v>1321000</v>
          </cell>
          <cell r="W358">
            <v>1375124</v>
          </cell>
          <cell r="X358">
            <v>343781</v>
          </cell>
        </row>
        <row r="359">
          <cell r="J359" t="str">
            <v>INPUTB.1.a</v>
          </cell>
          <cell r="K359" t="str">
            <v>INPUTBA0260</v>
          </cell>
          <cell r="L359" t="str">
            <v>INPUT</v>
          </cell>
          <cell r="M359" t="str">
            <v>ASLC14</v>
          </cell>
          <cell r="N359" t="str">
            <v>ASLC14</v>
          </cell>
          <cell r="O359" t="str">
            <v>AOIC04</v>
          </cell>
          <cell r="P359" t="str">
            <v>B.1.a</v>
          </cell>
          <cell r="Q359" t="str">
            <v>(Materiali per la profilassi igienico-sanitari: sieri)</v>
          </cell>
          <cell r="R359" t="str">
            <v>AB&amp;S</v>
          </cell>
          <cell r="S359" t="str">
            <v>ASLC14_4</v>
          </cell>
          <cell r="T359" t="str">
            <v>BS</v>
          </cell>
          <cell r="U359" t="str">
            <v>AOIC04_4</v>
          </cell>
          <cell r="V359">
            <v>11000</v>
          </cell>
          <cell r="W359">
            <v>6760</v>
          </cell>
          <cell r="X359">
            <v>1690</v>
          </cell>
        </row>
        <row r="360">
          <cell r="J360" t="str">
            <v>INPUTB.1.a</v>
          </cell>
          <cell r="K360" t="str">
            <v>INPUTBA0260</v>
          </cell>
          <cell r="L360" t="str">
            <v>INPUT</v>
          </cell>
          <cell r="M360" t="str">
            <v>ASLC14</v>
          </cell>
          <cell r="N360" t="str">
            <v>ASLC14</v>
          </cell>
          <cell r="O360" t="str">
            <v>AOIC04</v>
          </cell>
          <cell r="P360" t="str">
            <v>B.1.a</v>
          </cell>
          <cell r="Q360" t="str">
            <v>(Materiali per la profilassi igienico-sanitari: vaccini)</v>
          </cell>
          <cell r="R360" t="str">
            <v>AB&amp;S</v>
          </cell>
          <cell r="S360" t="str">
            <v>ASLC14_3</v>
          </cell>
          <cell r="T360" t="str">
            <v>BS</v>
          </cell>
          <cell r="U360" t="str">
            <v>AOIC04_4</v>
          </cell>
          <cell r="V360">
            <v>135000</v>
          </cell>
          <cell r="W360">
            <v>147825</v>
          </cell>
          <cell r="X360">
            <v>36957</v>
          </cell>
        </row>
        <row r="361">
          <cell r="J361" t="str">
            <v>INPUTB.1.a</v>
          </cell>
          <cell r="K361" t="str">
            <v>INPUTBA0280</v>
          </cell>
          <cell r="L361" t="str">
            <v>INPUT</v>
          </cell>
          <cell r="M361" t="str">
            <v>ASLC14</v>
          </cell>
          <cell r="N361" t="str">
            <v>ASLC14</v>
          </cell>
          <cell r="O361" t="str">
            <v>AOIC04</v>
          </cell>
          <cell r="P361" t="str">
            <v>B.1.a</v>
          </cell>
          <cell r="Q361" t="str">
            <v>(Prodotti farmaceutici per uso veterinario)</v>
          </cell>
          <cell r="R361" t="str">
            <v>AB&amp;S</v>
          </cell>
          <cell r="S361" t="str">
            <v>ASLC14_4</v>
          </cell>
          <cell r="T361" t="str">
            <v>BS</v>
          </cell>
          <cell r="U361" t="str">
            <v>AOIC04_4</v>
          </cell>
          <cell r="V361">
            <v>0</v>
          </cell>
          <cell r="W361">
            <v>0</v>
          </cell>
          <cell r="X361">
            <v>0</v>
          </cell>
        </row>
        <row r="362">
          <cell r="J362" t="str">
            <v>INPUTB.1.a</v>
          </cell>
          <cell r="K362" t="str">
            <v>INPUTBA0100</v>
          </cell>
          <cell r="L362" t="str">
            <v>INPUT</v>
          </cell>
          <cell r="M362" t="str">
            <v>ASLC14</v>
          </cell>
          <cell r="N362" t="str">
            <v>ASLC14</v>
          </cell>
          <cell r="O362" t="str">
            <v>AOIC04</v>
          </cell>
          <cell r="P362" t="str">
            <v>B.1.a</v>
          </cell>
          <cell r="Q362" t="str">
            <v>(Sangue ed emocomponenti)</v>
          </cell>
          <cell r="R362" t="str">
            <v>AB&amp;S</v>
          </cell>
          <cell r="S362" t="str">
            <v>ASLC14_1</v>
          </cell>
          <cell r="T362" t="str">
            <v>BS</v>
          </cell>
          <cell r="U362" t="str">
            <v>AOIC04_1</v>
          </cell>
          <cell r="V362">
            <v>683000</v>
          </cell>
          <cell r="W362">
            <v>741929</v>
          </cell>
          <cell r="X362">
            <v>185483</v>
          </cell>
        </row>
        <row r="363">
          <cell r="J363" t="str">
            <v>INPUTB.1.a</v>
          </cell>
          <cell r="K363" t="str">
            <v>INPUTBA0090</v>
          </cell>
          <cell r="L363" t="str">
            <v>INPUT</v>
          </cell>
          <cell r="M363" t="str">
            <v>ASLC14</v>
          </cell>
          <cell r="N363" t="str">
            <v>ASLC14</v>
          </cell>
          <cell r="O363" t="str">
            <v>AOIC04</v>
          </cell>
          <cell r="P363" t="str">
            <v>B.1.a</v>
          </cell>
          <cell r="Q363" t="str">
            <v>(Sangue ed emocomponenti acquistati Extraregione)</v>
          </cell>
          <cell r="R363" t="str">
            <v>AB&amp;S</v>
          </cell>
          <cell r="S363" t="str">
            <v>ASLC14_1</v>
          </cell>
          <cell r="T363" t="str">
            <v>BS</v>
          </cell>
          <cell r="U363" t="str">
            <v>AOIC04_1</v>
          </cell>
          <cell r="V363">
            <v>0</v>
          </cell>
          <cell r="W363">
            <v>0</v>
          </cell>
          <cell r="X363">
            <v>0</v>
          </cell>
        </row>
        <row r="364">
          <cell r="J364" t="str">
            <v>INPUTB.1.a</v>
          </cell>
          <cell r="K364" t="str">
            <v>INPUTBA0080</v>
          </cell>
          <cell r="L364" t="str">
            <v>INPUT</v>
          </cell>
          <cell r="M364" t="str">
            <v>ASLC14</v>
          </cell>
          <cell r="N364" t="str">
            <v>ASLC14</v>
          </cell>
          <cell r="O364" t="str">
            <v>AOIC04</v>
          </cell>
          <cell r="P364" t="str">
            <v>B.1.a</v>
          </cell>
          <cell r="Q364" t="str">
            <v>(Sangue ed emocomponenti da ATS/ASST/Fondazioni della Regione)</v>
          </cell>
          <cell r="R364" t="str">
            <v>AB&amp;S</v>
          </cell>
          <cell r="S364" t="str">
            <v>ASLC14_1</v>
          </cell>
          <cell r="T364" t="str">
            <v>BS</v>
          </cell>
          <cell r="U364" t="str">
            <v>AOIC04_1</v>
          </cell>
          <cell r="V364">
            <v>5186000</v>
          </cell>
          <cell r="W364">
            <v>5234000</v>
          </cell>
          <cell r="X364">
            <v>1308500</v>
          </cell>
        </row>
        <row r="365">
          <cell r="J365" t="str">
            <v>INPUTB.1.a</v>
          </cell>
          <cell r="K365" t="str">
            <v>INPUTBA0290</v>
          </cell>
          <cell r="L365" t="str">
            <v>INPUT</v>
          </cell>
          <cell r="M365" t="str">
            <v>ASLC14</v>
          </cell>
          <cell r="N365" t="str">
            <v>ASLC14</v>
          </cell>
          <cell r="O365" t="str">
            <v>AOIC04</v>
          </cell>
          <cell r="P365" t="str">
            <v>B.1.a</v>
          </cell>
          <cell r="Q365" t="str">
            <v>(Altri beni e prodotti sanitari (PRODOTTI SENZA REPERTORIO E/O CND))</v>
          </cell>
          <cell r="R365" t="str">
            <v>AB&amp;S</v>
          </cell>
          <cell r="S365" t="str">
            <v>ASLC14_4</v>
          </cell>
          <cell r="T365" t="str">
            <v>BS</v>
          </cell>
          <cell r="U365" t="str">
            <v>AOIC04_4</v>
          </cell>
          <cell r="V365">
            <v>640000</v>
          </cell>
          <cell r="W365">
            <v>616896</v>
          </cell>
          <cell r="X365">
            <v>154224</v>
          </cell>
        </row>
        <row r="366">
          <cell r="J366" t="str">
            <v>TOTALB.1.a</v>
          </cell>
          <cell r="K366" t="str">
            <v>TOTALBA0300</v>
          </cell>
          <cell r="L366" t="str">
            <v>TOTALE</v>
          </cell>
          <cell r="M366" t="str">
            <v>ASLC14</v>
          </cell>
          <cell r="N366" t="str">
            <v>ASLC14</v>
          </cell>
          <cell r="O366" t="str">
            <v>AOIC04</v>
          </cell>
          <cell r="P366" t="str">
            <v>B.1.a</v>
          </cell>
          <cell r="Q366" t="str">
            <v>(Altri beni e prodotti sanitari da ATS/ASST/Fondazioni della Regione)</v>
          </cell>
          <cell r="R366" t="str">
            <v>AB&amp;S</v>
          </cell>
          <cell r="S366" t="str">
            <v>ASLC14_4</v>
          </cell>
          <cell r="T366" t="str">
            <v>BS</v>
          </cell>
          <cell r="U366" t="str">
            <v>AOIC04_4</v>
          </cell>
          <cell r="V366">
            <v>0</v>
          </cell>
          <cell r="W366">
            <v>0</v>
          </cell>
          <cell r="X366">
            <v>0</v>
          </cell>
        </row>
        <row r="367">
          <cell r="J367" t="str">
            <v>INPUTB.1.a</v>
          </cell>
          <cell r="K367" t="str">
            <v>INPUTBA0301</v>
          </cell>
          <cell r="L367" t="str">
            <v>INPUT</v>
          </cell>
          <cell r="M367" t="str">
            <v>ASLC14</v>
          </cell>
          <cell r="N367" t="str">
            <v>ASLC14</v>
          </cell>
          <cell r="O367" t="str">
            <v>AOIC04</v>
          </cell>
          <cell r="P367" t="str">
            <v>B.1.a</v>
          </cell>
          <cell r="Q367" t="str">
            <v>(Altri beni e prodotti sanitari (Prodotti farmaceutici ed emoderivati) da ATS/ASST/Fondazioni della Regione)</v>
          </cell>
          <cell r="R367" t="str">
            <v>AB&amp;S</v>
          </cell>
          <cell r="S367" t="str">
            <v>ASLC14_4</v>
          </cell>
          <cell r="T367" t="str">
            <v>BS</v>
          </cell>
          <cell r="U367" t="str">
            <v>AOIC04_4</v>
          </cell>
          <cell r="V367">
            <v>0</v>
          </cell>
          <cell r="W367">
            <v>0</v>
          </cell>
          <cell r="X367">
            <v>0</v>
          </cell>
        </row>
        <row r="368">
          <cell r="J368" t="str">
            <v>INPUTB.1.a</v>
          </cell>
          <cell r="K368" t="str">
            <v>INPUTBA0302</v>
          </cell>
          <cell r="L368" t="str">
            <v>INPUT</v>
          </cell>
          <cell r="M368" t="str">
            <v>ASLC14</v>
          </cell>
          <cell r="N368" t="str">
            <v>ASLC14</v>
          </cell>
          <cell r="O368" t="str">
            <v>AOIC04</v>
          </cell>
          <cell r="P368" t="str">
            <v>B.1.a</v>
          </cell>
          <cell r="Q368" t="str">
            <v>(Altri beni e prodotti sanitari (Sangue ed emocomponenti) da ATS/ASST/Fondazioni della Regione)</v>
          </cell>
          <cell r="R368" t="str">
            <v>AB&amp;S</v>
          </cell>
          <cell r="S368" t="str">
            <v>ASLC14_4</v>
          </cell>
          <cell r="T368" t="str">
            <v>BS</v>
          </cell>
          <cell r="U368" t="str">
            <v>AOIC04_4</v>
          </cell>
          <cell r="V368">
            <v>0</v>
          </cell>
          <cell r="W368">
            <v>0</v>
          </cell>
          <cell r="X368">
            <v>0</v>
          </cell>
        </row>
        <row r="369">
          <cell r="J369" t="str">
            <v>INPUTB.1.a</v>
          </cell>
          <cell r="K369" t="str">
            <v>INPUTBA0303</v>
          </cell>
          <cell r="L369" t="str">
            <v>INPUT</v>
          </cell>
          <cell r="M369" t="str">
            <v>ASLC14</v>
          </cell>
          <cell r="N369" t="str">
            <v>ASLC14</v>
          </cell>
          <cell r="O369" t="str">
            <v>AOIC04</v>
          </cell>
          <cell r="P369" t="str">
            <v>B.1.a</v>
          </cell>
          <cell r="Q369" t="str">
            <v>(Altri beni e prodotti sanitari (Dispositivi Medici) da ATS/ASST/Fondazioni della Regione)</v>
          </cell>
          <cell r="R369" t="str">
            <v>AB&amp;S</v>
          </cell>
          <cell r="S369" t="str">
            <v>ASLC14_4</v>
          </cell>
          <cell r="T369" t="str">
            <v>BS</v>
          </cell>
          <cell r="U369" t="str">
            <v>AOIC04_4</v>
          </cell>
          <cell r="V369">
            <v>0</v>
          </cell>
          <cell r="W369">
            <v>0</v>
          </cell>
          <cell r="X369">
            <v>0</v>
          </cell>
        </row>
        <row r="370">
          <cell r="J370" t="str">
            <v>INPUTB.1.a</v>
          </cell>
          <cell r="K370" t="str">
            <v>INPUTBA0304</v>
          </cell>
          <cell r="L370" t="str">
            <v>INPUT</v>
          </cell>
          <cell r="M370" t="str">
            <v>ASLC14</v>
          </cell>
          <cell r="N370" t="str">
            <v>ASLC14</v>
          </cell>
          <cell r="O370" t="str">
            <v>AOIC04</v>
          </cell>
          <cell r="P370" t="str">
            <v>B.1.a</v>
          </cell>
          <cell r="Q370" t="str">
            <v>(Altri beni e prodotti sanitari (Prodotti dietetici) da ATS/ASST/Fondazioni della Regione)</v>
          </cell>
          <cell r="R370" t="str">
            <v>AB&amp;S</v>
          </cell>
          <cell r="S370" t="str">
            <v>ASLC14_4</v>
          </cell>
          <cell r="T370" t="str">
            <v>BS</v>
          </cell>
          <cell r="U370" t="str">
            <v>AOIC04_4</v>
          </cell>
          <cell r="V370">
            <v>0</v>
          </cell>
          <cell r="W370">
            <v>0</v>
          </cell>
          <cell r="X370">
            <v>0</v>
          </cell>
        </row>
        <row r="371">
          <cell r="J371" t="str">
            <v>INPUTB.1.a</v>
          </cell>
          <cell r="K371" t="str">
            <v>INPUTBA0305</v>
          </cell>
          <cell r="L371" t="str">
            <v>INPUT</v>
          </cell>
          <cell r="M371" t="str">
            <v>ASLC14</v>
          </cell>
          <cell r="N371" t="str">
            <v>ASLC14</v>
          </cell>
          <cell r="O371" t="str">
            <v>AOIC04</v>
          </cell>
          <cell r="P371" t="str">
            <v>B.1.a</v>
          </cell>
          <cell r="Q371" t="str">
            <v>(Altri beni e prodotti sanitari (Materiali per la profilassi - vaccini) da ATS/ASST/Fondazioni della Regione)</v>
          </cell>
          <cell r="R371" t="str">
            <v>AB&amp;S</v>
          </cell>
          <cell r="S371" t="str">
            <v>ASLC14_4</v>
          </cell>
          <cell r="T371" t="str">
            <v>BS</v>
          </cell>
          <cell r="U371" t="str">
            <v>AOIC04_4</v>
          </cell>
          <cell r="V371">
            <v>0</v>
          </cell>
          <cell r="W371">
            <v>0</v>
          </cell>
          <cell r="X371">
            <v>0</v>
          </cell>
        </row>
        <row r="372">
          <cell r="J372" t="str">
            <v>INPUTB.1.a</v>
          </cell>
          <cell r="K372" t="str">
            <v>INPUTBA0306</v>
          </cell>
          <cell r="L372" t="str">
            <v>INPUT</v>
          </cell>
          <cell r="M372" t="str">
            <v>ASLC14</v>
          </cell>
          <cell r="N372" t="str">
            <v>ASLC14</v>
          </cell>
          <cell r="O372" t="str">
            <v>AOIC04</v>
          </cell>
          <cell r="P372" t="str">
            <v>B.1.a</v>
          </cell>
          <cell r="Q372" t="str">
            <v>(Altri beni e prodotti sanitari (Prodotti chimici) da ATS/ASST/Fondazioni della Regione)</v>
          </cell>
          <cell r="R372" t="str">
            <v>AB&amp;S</v>
          </cell>
          <cell r="S372" t="str">
            <v>ASLC14_4</v>
          </cell>
          <cell r="T372" t="str">
            <v>BS</v>
          </cell>
          <cell r="U372" t="str">
            <v>AOIC04_4</v>
          </cell>
          <cell r="V372">
            <v>0</v>
          </cell>
          <cell r="W372">
            <v>0</v>
          </cell>
          <cell r="X372">
            <v>0</v>
          </cell>
        </row>
        <row r="373">
          <cell r="J373" t="str">
            <v>INPUTB.1.a</v>
          </cell>
          <cell r="K373" t="str">
            <v>INPUTBA0307</v>
          </cell>
          <cell r="L373" t="str">
            <v>INPUT</v>
          </cell>
          <cell r="M373" t="str">
            <v>ASLC14</v>
          </cell>
          <cell r="N373" t="str">
            <v>ASLC14</v>
          </cell>
          <cell r="O373" t="str">
            <v>AOIC04</v>
          </cell>
          <cell r="P373" t="str">
            <v>B.1.a</v>
          </cell>
          <cell r="Q373" t="str">
            <v>(Altri beni e prodotti sanitari (Materiali e prodotti per uso veterinario) da ATS/ASST/Fondazioni della Regione)</v>
          </cell>
          <cell r="R373" t="str">
            <v>AB&amp;S</v>
          </cell>
          <cell r="S373" t="str">
            <v>ASLC14_4</v>
          </cell>
          <cell r="T373" t="str">
            <v>BS</v>
          </cell>
          <cell r="U373" t="str">
            <v>AOIC04_4</v>
          </cell>
          <cell r="V373">
            <v>0</v>
          </cell>
          <cell r="W373">
            <v>0</v>
          </cell>
          <cell r="X373">
            <v>0</v>
          </cell>
        </row>
        <row r="374">
          <cell r="J374" t="str">
            <v>INPUTB.1.a</v>
          </cell>
          <cell r="K374" t="str">
            <v>INPUTBA0308</v>
          </cell>
          <cell r="L374" t="str">
            <v>INPUT</v>
          </cell>
          <cell r="M374" t="str">
            <v>ASLC14</v>
          </cell>
          <cell r="N374" t="str">
            <v>ASLC14</v>
          </cell>
          <cell r="O374" t="str">
            <v>AOIC04</v>
          </cell>
          <cell r="P374" t="str">
            <v>B.1.a</v>
          </cell>
          <cell r="Q374" t="str">
            <v>(Altri beni e prodotti sanitari (Altri beni e prodotti sanitari) da ATS/ASST/Fondazioni della Regione)</v>
          </cell>
          <cell r="R374" t="str">
            <v>AB&amp;S</v>
          </cell>
          <cell r="S374" t="str">
            <v>ASLC14_4</v>
          </cell>
          <cell r="T374" t="str">
            <v>BS</v>
          </cell>
          <cell r="U374" t="str">
            <v>AOIC04_4</v>
          </cell>
          <cell r="V374">
            <v>0</v>
          </cell>
          <cell r="W374">
            <v>0</v>
          </cell>
          <cell r="X374">
            <v>0</v>
          </cell>
        </row>
        <row r="375">
          <cell r="J375" t="str">
            <v>TOTAL</v>
          </cell>
          <cell r="K375" t="str">
            <v>TOTAL</v>
          </cell>
          <cell r="L375" t="str">
            <v>TOTALE</v>
          </cell>
          <cell r="Q375" t="str">
            <v>(B.1.B) Acquisti di beni non sanitari - Totale)</v>
          </cell>
          <cell r="V375">
            <v>2184000</v>
          </cell>
          <cell r="W375">
            <v>2079437</v>
          </cell>
          <cell r="X375">
            <v>519859</v>
          </cell>
        </row>
        <row r="376">
          <cell r="J376" t="str">
            <v>INPUTB.1.b</v>
          </cell>
          <cell r="K376" t="str">
            <v>INPUTBA0320</v>
          </cell>
          <cell r="L376" t="str">
            <v>INPUT</v>
          </cell>
          <cell r="M376" t="str">
            <v>ASLC14</v>
          </cell>
          <cell r="N376" t="str">
            <v>ASLC14</v>
          </cell>
          <cell r="O376" t="str">
            <v>AOIC04</v>
          </cell>
          <cell r="P376" t="str">
            <v>B.1.b</v>
          </cell>
          <cell r="Q376" t="str">
            <v>(Prodotti alimentari)</v>
          </cell>
          <cell r="R376" t="str">
            <v>AB&amp;S</v>
          </cell>
          <cell r="S376" t="str">
            <v>ASLC14_13</v>
          </cell>
          <cell r="T376" t="str">
            <v>AB&amp;S</v>
          </cell>
          <cell r="U376" t="str">
            <v>AOIC04_13</v>
          </cell>
          <cell r="V376">
            <v>28000</v>
          </cell>
          <cell r="W376">
            <v>32400</v>
          </cell>
          <cell r="X376">
            <v>8100</v>
          </cell>
        </row>
        <row r="377">
          <cell r="J377" t="str">
            <v>INPUTB.1.b</v>
          </cell>
          <cell r="K377" t="str">
            <v>INPUTBA0330</v>
          </cell>
          <cell r="L377" t="str">
            <v>INPUT</v>
          </cell>
          <cell r="M377" t="str">
            <v>ASLC14</v>
          </cell>
          <cell r="N377" t="str">
            <v>ASLC14</v>
          </cell>
          <cell r="O377" t="str">
            <v>AOIC04</v>
          </cell>
          <cell r="P377" t="str">
            <v>B.1.b</v>
          </cell>
          <cell r="Q377" t="str">
            <v>(Materiale di guardaroba, di pulizia e di convivenza in genere)</v>
          </cell>
          <cell r="R377" t="str">
            <v>AB&amp;S</v>
          </cell>
          <cell r="S377" t="str">
            <v>ASLC14_10</v>
          </cell>
          <cell r="T377" t="str">
            <v>AB&amp;S</v>
          </cell>
          <cell r="U377" t="str">
            <v>AOIC04_10</v>
          </cell>
          <cell r="V377">
            <v>199000</v>
          </cell>
          <cell r="W377">
            <v>198520</v>
          </cell>
          <cell r="X377">
            <v>49630</v>
          </cell>
        </row>
        <row r="378">
          <cell r="J378" t="str">
            <v>INPUTB.1.b</v>
          </cell>
          <cell r="K378" t="str">
            <v>INPUTBA0340</v>
          </cell>
          <cell r="L378" t="str">
            <v>INPUT</v>
          </cell>
          <cell r="M378" t="str">
            <v>ASLC14</v>
          </cell>
          <cell r="N378" t="str">
            <v>ASLC14</v>
          </cell>
          <cell r="O378" t="str">
            <v>AOIC04</v>
          </cell>
          <cell r="P378" t="str">
            <v>B.1.b</v>
          </cell>
          <cell r="Q378" t="str">
            <v>(Carburanti e lubrificanti)</v>
          </cell>
          <cell r="R378" t="str">
            <v>AB&amp;S</v>
          </cell>
          <cell r="S378" t="str">
            <v>ASLC14_19</v>
          </cell>
          <cell r="T378" t="str">
            <v>AB&amp;S</v>
          </cell>
          <cell r="U378" t="str">
            <v>AOIC04_19</v>
          </cell>
          <cell r="V378">
            <v>88000</v>
          </cell>
          <cell r="W378">
            <v>99504</v>
          </cell>
          <cell r="X378">
            <v>24876</v>
          </cell>
        </row>
        <row r="379">
          <cell r="J379" t="str">
            <v>INPUTB.1.b</v>
          </cell>
          <cell r="K379" t="str">
            <v>INPUTBA0340</v>
          </cell>
          <cell r="L379" t="str">
            <v>INPUT</v>
          </cell>
          <cell r="M379" t="str">
            <v>ASLC14</v>
          </cell>
          <cell r="N379" t="str">
            <v>ASLC14</v>
          </cell>
          <cell r="O379" t="str">
            <v>AOIC04</v>
          </cell>
          <cell r="P379" t="str">
            <v>B.1.b</v>
          </cell>
          <cell r="Q379" t="str">
            <v>(Combustibili)</v>
          </cell>
          <cell r="R379" t="str">
            <v>AB&amp;S</v>
          </cell>
          <cell r="S379" t="str">
            <v>ASLC14_15</v>
          </cell>
          <cell r="T379" t="str">
            <v>AB&amp;S</v>
          </cell>
          <cell r="U379" t="str">
            <v>AOIC04_15</v>
          </cell>
          <cell r="V379">
            <v>850000</v>
          </cell>
          <cell r="W379">
            <v>811000</v>
          </cell>
          <cell r="X379">
            <v>202750</v>
          </cell>
        </row>
        <row r="380">
          <cell r="J380" t="str">
            <v>INPUTB.1.b</v>
          </cell>
          <cell r="K380" t="str">
            <v>INPUTBA0350</v>
          </cell>
          <cell r="L380" t="str">
            <v>INPUT</v>
          </cell>
          <cell r="M380" t="str">
            <v>ASLC14</v>
          </cell>
          <cell r="N380" t="str">
            <v>ASLC14</v>
          </cell>
          <cell r="O380" t="str">
            <v>AOIC04</v>
          </cell>
          <cell r="P380" t="str">
            <v>B.1.b</v>
          </cell>
          <cell r="Q380" t="str">
            <v>(Cancelleria e stampati)</v>
          </cell>
          <cell r="R380" t="str">
            <v>AB&amp;S</v>
          </cell>
          <cell r="S380" t="str">
            <v>ASLC14_20</v>
          </cell>
          <cell r="T380" t="str">
            <v>AB&amp;S</v>
          </cell>
          <cell r="U380" t="str">
            <v>AOIC04_20</v>
          </cell>
          <cell r="V380">
            <v>458000</v>
          </cell>
          <cell r="W380">
            <v>424760</v>
          </cell>
          <cell r="X380">
            <v>106190</v>
          </cell>
        </row>
        <row r="381">
          <cell r="J381" t="str">
            <v>INPUTB.1.b</v>
          </cell>
          <cell r="K381" t="str">
            <v>INPUTBA0350</v>
          </cell>
          <cell r="L381" t="str">
            <v>INPUT</v>
          </cell>
          <cell r="M381" t="str">
            <v>ASLC14</v>
          </cell>
          <cell r="N381" t="str">
            <v>ASLC14</v>
          </cell>
          <cell r="O381" t="str">
            <v>AOIC04</v>
          </cell>
          <cell r="P381" t="str">
            <v>B.1.b</v>
          </cell>
          <cell r="Q381" t="str">
            <v>(Supporti informatici e materiale per EDP)</v>
          </cell>
          <cell r="R381" t="str">
            <v>AB&amp;S</v>
          </cell>
          <cell r="S381" t="str">
            <v>ASLC14_17</v>
          </cell>
          <cell r="T381" t="str">
            <v>AB&amp;S</v>
          </cell>
          <cell r="U381" t="str">
            <v>AOIC04_17</v>
          </cell>
          <cell r="V381">
            <v>0</v>
          </cell>
          <cell r="W381">
            <v>0</v>
          </cell>
          <cell r="X381">
            <v>0</v>
          </cell>
        </row>
        <row r="382">
          <cell r="J382" t="str">
            <v>INPUTB.1.b</v>
          </cell>
          <cell r="K382" t="str">
            <v>INPUTBA0360</v>
          </cell>
          <cell r="L382" t="str">
            <v>INPUT</v>
          </cell>
          <cell r="M382" t="str">
            <v>ASLC14</v>
          </cell>
          <cell r="N382" t="str">
            <v>ASLC14</v>
          </cell>
          <cell r="O382" t="str">
            <v>AOIC04</v>
          </cell>
          <cell r="P382" t="str">
            <v>B.1.b</v>
          </cell>
          <cell r="Q382" t="str">
            <v>(Materiale per manutenzioni e riparazioni immobili e loro pertinenze)</v>
          </cell>
          <cell r="R382" t="str">
            <v>AB&amp;S</v>
          </cell>
          <cell r="S382" t="str">
            <v>ASLC14_5</v>
          </cell>
          <cell r="T382" t="str">
            <v>AB&amp;S</v>
          </cell>
          <cell r="U382" t="str">
            <v>AOIC04_5</v>
          </cell>
          <cell r="V382">
            <v>336000</v>
          </cell>
          <cell r="W382">
            <v>335986</v>
          </cell>
          <cell r="X382">
            <v>83997</v>
          </cell>
        </row>
        <row r="383">
          <cell r="J383" t="str">
            <v>INPUTB.1.b</v>
          </cell>
          <cell r="K383" t="str">
            <v>INPUTBA0360</v>
          </cell>
          <cell r="L383" t="str">
            <v>INPUT</v>
          </cell>
          <cell r="M383" t="str">
            <v>ASLC14</v>
          </cell>
          <cell r="N383" t="str">
            <v>ASLC14</v>
          </cell>
          <cell r="O383" t="str">
            <v>AOIC04</v>
          </cell>
          <cell r="P383" t="str">
            <v>B.1.b</v>
          </cell>
          <cell r="Q383" t="str">
            <v>(Materiale per manutenzioni e riparazioni mobili e macchine)</v>
          </cell>
          <cell r="R383" t="str">
            <v>AB&amp;S</v>
          </cell>
          <cell r="S383" t="str">
            <v>ASLC14_5</v>
          </cell>
          <cell r="T383" t="str">
            <v>AB&amp;S</v>
          </cell>
          <cell r="U383" t="str">
            <v>AOIC04_5</v>
          </cell>
          <cell r="V383">
            <v>0</v>
          </cell>
          <cell r="W383">
            <v>0</v>
          </cell>
          <cell r="X383">
            <v>0</v>
          </cell>
        </row>
        <row r="384">
          <cell r="J384" t="str">
            <v>INPUTB.1.b</v>
          </cell>
          <cell r="K384" t="str">
            <v>INPUTBA0360</v>
          </cell>
          <cell r="L384" t="str">
            <v>INPUT</v>
          </cell>
          <cell r="M384" t="str">
            <v>ASLC14</v>
          </cell>
          <cell r="N384" t="str">
            <v>ASLC14</v>
          </cell>
          <cell r="O384" t="str">
            <v>AOIC04</v>
          </cell>
          <cell r="P384" t="str">
            <v>B.1.b</v>
          </cell>
          <cell r="Q384" t="str">
            <v>(Materiale per manutenzioni e riparazioni attrezzature tecnico scientifico sanitarie)</v>
          </cell>
          <cell r="R384" t="str">
            <v>AB&amp;S</v>
          </cell>
          <cell r="S384" t="str">
            <v>ASLC14_5</v>
          </cell>
          <cell r="T384" t="str">
            <v>AB&amp;S</v>
          </cell>
          <cell r="U384" t="str">
            <v>AOIC04_5</v>
          </cell>
          <cell r="V384">
            <v>0</v>
          </cell>
          <cell r="W384">
            <v>0</v>
          </cell>
          <cell r="X384">
            <v>0</v>
          </cell>
        </row>
        <row r="385">
          <cell r="J385" t="str">
            <v>INPUTB.1.b</v>
          </cell>
          <cell r="K385" t="str">
            <v>INPUTBA0360</v>
          </cell>
          <cell r="L385" t="str">
            <v>INPUT</v>
          </cell>
          <cell r="M385" t="str">
            <v>ASLC14</v>
          </cell>
          <cell r="N385" t="str">
            <v>ASLC14</v>
          </cell>
          <cell r="O385" t="str">
            <v>AOIC04</v>
          </cell>
          <cell r="P385" t="str">
            <v>B.1.b</v>
          </cell>
          <cell r="Q385" t="str">
            <v>(Materiale per manutenzioni e riparazioni attrezzature tecnico economali)</v>
          </cell>
          <cell r="R385" t="str">
            <v>AB&amp;S</v>
          </cell>
          <cell r="S385" t="str">
            <v>ASLC14_5</v>
          </cell>
          <cell r="T385" t="str">
            <v>AB&amp;S</v>
          </cell>
          <cell r="U385" t="str">
            <v>AOIC04_5</v>
          </cell>
          <cell r="V385">
            <v>0</v>
          </cell>
          <cell r="W385">
            <v>0</v>
          </cell>
          <cell r="X385">
            <v>0</v>
          </cell>
        </row>
        <row r="386">
          <cell r="J386" t="str">
            <v>INPUTB.1.b</v>
          </cell>
          <cell r="K386" t="str">
            <v>INPUTBA0360</v>
          </cell>
          <cell r="L386" t="str">
            <v>INPUT</v>
          </cell>
          <cell r="M386" t="str">
            <v>ASLC14</v>
          </cell>
          <cell r="N386" t="str">
            <v>ASLC14</v>
          </cell>
          <cell r="O386" t="str">
            <v>AOIC04</v>
          </cell>
          <cell r="P386" t="str">
            <v>B.1.b</v>
          </cell>
          <cell r="Q386" t="str">
            <v>(Materiale per manutenzioni e riparazioni automezzi (sanitari e non))</v>
          </cell>
          <cell r="R386" t="str">
            <v>AB&amp;S</v>
          </cell>
          <cell r="S386" t="str">
            <v>ASLC14_5</v>
          </cell>
          <cell r="T386" t="str">
            <v>AB&amp;S</v>
          </cell>
          <cell r="U386" t="str">
            <v>AOIC04_5</v>
          </cell>
          <cell r="V386">
            <v>0</v>
          </cell>
          <cell r="W386">
            <v>0</v>
          </cell>
          <cell r="X386">
            <v>0</v>
          </cell>
        </row>
        <row r="387">
          <cell r="J387" t="str">
            <v>INPUTB.1.b</v>
          </cell>
          <cell r="K387" t="str">
            <v>INPUTBA0360</v>
          </cell>
          <cell r="L387" t="str">
            <v>INPUT</v>
          </cell>
          <cell r="M387" t="str">
            <v>ASLC14</v>
          </cell>
          <cell r="N387" t="str">
            <v>ASLC14</v>
          </cell>
          <cell r="O387" t="str">
            <v>AOIC04</v>
          </cell>
          <cell r="P387" t="str">
            <v>B.1.b</v>
          </cell>
          <cell r="Q387" t="str">
            <v>(Materiale per manutenzioni e riparazioni - Altro)</v>
          </cell>
          <cell r="R387" t="str">
            <v>AB&amp;S</v>
          </cell>
          <cell r="S387" t="str">
            <v>ASLC14_5</v>
          </cell>
          <cell r="T387" t="str">
            <v>AB&amp;S</v>
          </cell>
          <cell r="U387" t="str">
            <v>AOIC04_5</v>
          </cell>
          <cell r="V387">
            <v>32000</v>
          </cell>
          <cell r="W387">
            <v>14655</v>
          </cell>
          <cell r="X387">
            <v>3663</v>
          </cell>
        </row>
        <row r="388">
          <cell r="J388" t="str">
            <v>INPUTB.1.b</v>
          </cell>
          <cell r="K388" t="str">
            <v>INPUTBA0370</v>
          </cell>
          <cell r="L388" t="str">
            <v>INPUT</v>
          </cell>
          <cell r="M388" t="str">
            <v>ASLC14</v>
          </cell>
          <cell r="N388" t="str">
            <v>ASLC14</v>
          </cell>
          <cell r="O388" t="str">
            <v>AOIC04</v>
          </cell>
          <cell r="P388" t="str">
            <v>B.1.b</v>
          </cell>
          <cell r="Q388" t="str">
            <v>(Altri beni non sanitari)</v>
          </cell>
          <cell r="R388" t="str">
            <v>AB&amp;S</v>
          </cell>
          <cell r="S388" t="str">
            <v>ASLC14_21</v>
          </cell>
          <cell r="T388" t="str">
            <v>AB&amp;S</v>
          </cell>
          <cell r="U388" t="str">
            <v>AOIC04_21</v>
          </cell>
          <cell r="V388">
            <v>193000</v>
          </cell>
          <cell r="W388">
            <v>162612</v>
          </cell>
          <cell r="X388">
            <v>40653</v>
          </cell>
        </row>
        <row r="389">
          <cell r="J389" t="str">
            <v>INPUTB.1.b</v>
          </cell>
          <cell r="K389" t="str">
            <v>INPUTBA0380</v>
          </cell>
          <cell r="L389" t="str">
            <v>INPUT</v>
          </cell>
          <cell r="M389" t="str">
            <v>ASLC14</v>
          </cell>
          <cell r="N389" t="str">
            <v>ASLC14</v>
          </cell>
          <cell r="O389" t="str">
            <v>AOIC04</v>
          </cell>
          <cell r="P389" t="str">
            <v>B.1.b</v>
          </cell>
          <cell r="Q389" t="str">
            <v>(Altri beni non sanitari da ATS/ASST/Fondazioni della Regione)</v>
          </cell>
          <cell r="R389" t="str">
            <v>AB&amp;S</v>
          </cell>
          <cell r="S389" t="str">
            <v>ASLC14_21</v>
          </cell>
          <cell r="T389" t="str">
            <v>AB&amp;S</v>
          </cell>
          <cell r="U389" t="str">
            <v>AOIC04_21</v>
          </cell>
          <cell r="V389">
            <v>0</v>
          </cell>
          <cell r="W389">
            <v>0</v>
          </cell>
          <cell r="X389">
            <v>0</v>
          </cell>
        </row>
        <row r="390">
          <cell r="J390" t="str">
            <v>INPUTB.1.b</v>
          </cell>
          <cell r="K390" t="str">
            <v>INPUTBA0370</v>
          </cell>
          <cell r="L390" t="str">
            <v>INPUTREG</v>
          </cell>
          <cell r="P390" t="str">
            <v>B.1.b</v>
          </cell>
          <cell r="Q390" t="str">
            <v>(REGIONE: Acquisti di beni non sanitari - Spese dirette regionali)</v>
          </cell>
          <cell r="V390">
            <v>0</v>
          </cell>
          <cell r="W390">
            <v>0</v>
          </cell>
          <cell r="X390">
            <v>0</v>
          </cell>
        </row>
        <row r="391">
          <cell r="J391" t="str">
            <v>TOTAL</v>
          </cell>
          <cell r="K391" t="str">
            <v>TOTAL</v>
          </cell>
          <cell r="L391" t="str">
            <v>TOTALE</v>
          </cell>
          <cell r="Q391" t="str">
            <v>(B.2) Acquisti di servizi - Totale)</v>
          </cell>
          <cell r="V391">
            <v>70352000</v>
          </cell>
          <cell r="W391">
            <v>67660158</v>
          </cell>
          <cell r="X391">
            <v>16915032</v>
          </cell>
        </row>
        <row r="392">
          <cell r="J392" t="str">
            <v>TOTAL</v>
          </cell>
          <cell r="K392" t="str">
            <v>TOTAL</v>
          </cell>
          <cell r="L392" t="str">
            <v>TOTALE</v>
          </cell>
          <cell r="Q392" t="str">
            <v>(B.2.A) Acquisti di servizi sanitari - Totale)</v>
          </cell>
          <cell r="V392">
            <v>26560000</v>
          </cell>
          <cell r="W392">
            <v>26313388</v>
          </cell>
          <cell r="X392">
            <v>6578345</v>
          </cell>
        </row>
        <row r="393">
          <cell r="J393" t="str">
            <v>TOTAL</v>
          </cell>
          <cell r="K393" t="str">
            <v>TOTAL</v>
          </cell>
          <cell r="L393" t="str">
            <v>TOTALE</v>
          </cell>
          <cell r="Q393" t="str">
            <v>(B.2.A.1) Acquisti di servizi sanitari per medicina di base - Totale)</v>
          </cell>
          <cell r="V393">
            <v>0</v>
          </cell>
          <cell r="W393">
            <v>0</v>
          </cell>
          <cell r="X393">
            <v>0</v>
          </cell>
        </row>
        <row r="394">
          <cell r="J394" t="str">
            <v>INPUTB.2.a</v>
          </cell>
          <cell r="K394" t="str">
            <v>INPUTBA0430</v>
          </cell>
          <cell r="L394" t="str">
            <v>INPUT</v>
          </cell>
          <cell r="M394" t="str">
            <v>ASLC13</v>
          </cell>
          <cell r="N394" t="str">
            <v>ASLC13</v>
          </cell>
          <cell r="O394" t="str">
            <v>AOIC04</v>
          </cell>
          <cell r="P394" t="str">
            <v>B.2.a</v>
          </cell>
          <cell r="Q394" t="str">
            <v>(Assistenza per medicina di base convenzionata: Medici Medicina Generale)</v>
          </cell>
          <cell r="T394" t="str">
            <v>AB&amp;S</v>
          </cell>
          <cell r="U394" t="str">
            <v>AOIC04_125</v>
          </cell>
          <cell r="V394">
            <v>0</v>
          </cell>
          <cell r="W394">
            <v>0</v>
          </cell>
          <cell r="X394">
            <v>0</v>
          </cell>
        </row>
        <row r="395">
          <cell r="J395" t="str">
            <v>INPUTB.2.a</v>
          </cell>
          <cell r="K395" t="str">
            <v>INPUTBA0440</v>
          </cell>
          <cell r="L395" t="str">
            <v>INPUT</v>
          </cell>
          <cell r="M395" t="str">
            <v>ASLC13</v>
          </cell>
          <cell r="N395" t="str">
            <v>ASLC13</v>
          </cell>
          <cell r="O395" t="str">
            <v>AOIC04</v>
          </cell>
          <cell r="P395" t="str">
            <v>B.2.a</v>
          </cell>
          <cell r="Q395" t="str">
            <v>(Assistenza per medicina di base convenzionata: Pediatri Libera Scelta)</v>
          </cell>
          <cell r="T395" t="str">
            <v>AB&amp;S</v>
          </cell>
          <cell r="U395" t="str">
            <v>AOIC04_125</v>
          </cell>
          <cell r="V395">
            <v>0</v>
          </cell>
          <cell r="W395">
            <v>0</v>
          </cell>
          <cell r="X395">
            <v>0</v>
          </cell>
        </row>
        <row r="396">
          <cell r="J396" t="str">
            <v>INPUTB.2.a</v>
          </cell>
          <cell r="K396" t="str">
            <v>INPUTBA0450</v>
          </cell>
          <cell r="L396" t="str">
            <v>INPUT</v>
          </cell>
          <cell r="M396" t="str">
            <v>ASLC13</v>
          </cell>
          <cell r="N396" t="str">
            <v>ASLC13</v>
          </cell>
          <cell r="O396" t="str">
            <v>AOIC04</v>
          </cell>
          <cell r="P396" t="str">
            <v>B.2.a</v>
          </cell>
          <cell r="Q396" t="str">
            <v>(Assistenza per medicina di base convenzionata: Medici Guardia medica - Continuità assistenziale)</v>
          </cell>
          <cell r="T396" t="str">
            <v>AB&amp;S</v>
          </cell>
          <cell r="U396" t="str">
            <v>AOIC04_125</v>
          </cell>
          <cell r="V396">
            <v>0</v>
          </cell>
          <cell r="W396">
            <v>0</v>
          </cell>
          <cell r="X396">
            <v>0</v>
          </cell>
        </row>
        <row r="397">
          <cell r="J397" t="str">
            <v>INPUTB.2.a</v>
          </cell>
          <cell r="K397" t="str">
            <v>INPUTBA0460</v>
          </cell>
          <cell r="L397" t="str">
            <v>INPUT</v>
          </cell>
          <cell r="M397" t="str">
            <v>ASLC15</v>
          </cell>
          <cell r="N397" t="str">
            <v>ASLC15</v>
          </cell>
          <cell r="O397" t="str">
            <v>AOIC04</v>
          </cell>
          <cell r="P397" t="str">
            <v>B.2.a</v>
          </cell>
          <cell r="Q397" t="str">
            <v>(Assistenza per medicina di base convenzionata: Medicina dei servizi)</v>
          </cell>
          <cell r="T397" t="str">
            <v>AB&amp;S</v>
          </cell>
          <cell r="U397" t="str">
            <v>AOIC04_125</v>
          </cell>
          <cell r="V397">
            <v>0</v>
          </cell>
          <cell r="W397">
            <v>0</v>
          </cell>
          <cell r="X397">
            <v>0</v>
          </cell>
        </row>
        <row r="398">
          <cell r="J398" t="str">
            <v>INPUTB.2.a</v>
          </cell>
          <cell r="K398" t="str">
            <v>INPUTBA0460</v>
          </cell>
          <cell r="L398" t="str">
            <v>INPUT</v>
          </cell>
          <cell r="M398" t="str">
            <v>ASLC15</v>
          </cell>
          <cell r="N398" t="str">
            <v>ASLC15</v>
          </cell>
          <cell r="O398" t="str">
            <v>AOIC04</v>
          </cell>
          <cell r="P398" t="str">
            <v>B.2.a</v>
          </cell>
          <cell r="Q398" t="str">
            <v>(Assistenza per medicina di base convenzionata: Psicologi)</v>
          </cell>
          <cell r="T398" t="str">
            <v>AB&amp;S</v>
          </cell>
          <cell r="U398" t="str">
            <v>AOIC04_125</v>
          </cell>
          <cell r="V398">
            <v>0</v>
          </cell>
          <cell r="W398">
            <v>0</v>
          </cell>
          <cell r="X398">
            <v>0</v>
          </cell>
        </row>
        <row r="399">
          <cell r="J399" t="str">
            <v>INPUTB.2.a</v>
          </cell>
          <cell r="K399" t="str">
            <v>INPUTBA0460</v>
          </cell>
          <cell r="L399" t="str">
            <v>INPUT</v>
          </cell>
          <cell r="M399" t="str">
            <v>ASLC15</v>
          </cell>
          <cell r="N399" t="str">
            <v>ASLC15</v>
          </cell>
          <cell r="O399" t="str">
            <v>AOIC04</v>
          </cell>
          <cell r="P399" t="str">
            <v>B.2.a</v>
          </cell>
          <cell r="Q399" t="str">
            <v>(Assistenza per medicina di base convenzionata: Medici 118)</v>
          </cell>
          <cell r="T399" t="str">
            <v>AB&amp;S</v>
          </cell>
          <cell r="U399" t="str">
            <v>AOIC04_125</v>
          </cell>
          <cell r="V399">
            <v>0</v>
          </cell>
          <cell r="W399">
            <v>0</v>
          </cell>
          <cell r="X399">
            <v>0</v>
          </cell>
        </row>
        <row r="400">
          <cell r="J400" t="str">
            <v>TOTALB.2.a</v>
          </cell>
          <cell r="K400" t="str">
            <v>TOTALBA0460</v>
          </cell>
          <cell r="L400" t="str">
            <v>TOTALE</v>
          </cell>
          <cell r="M400" t="str">
            <v>ASLC13</v>
          </cell>
          <cell r="N400" t="str">
            <v>ASLC13</v>
          </cell>
          <cell r="O400" t="str">
            <v>AOIC04</v>
          </cell>
          <cell r="P400" t="str">
            <v>B.2.a</v>
          </cell>
          <cell r="Q400" t="str">
            <v>(Altra assistenza per medicina di base)</v>
          </cell>
          <cell r="T400" t="str">
            <v>AB&amp;S</v>
          </cell>
          <cell r="U400" t="str">
            <v>AOIC04_130</v>
          </cell>
          <cell r="V400">
            <v>0</v>
          </cell>
          <cell r="W400">
            <v>0</v>
          </cell>
          <cell r="X400">
            <v>0</v>
          </cell>
        </row>
        <row r="401">
          <cell r="J401" t="str">
            <v>INPUT</v>
          </cell>
          <cell r="K401" t="str">
            <v>INPUTBA0470</v>
          </cell>
          <cell r="L401" t="str">
            <v>INPUT</v>
          </cell>
          <cell r="Q401" t="str">
            <v>(Assistenza per medicina di base convenzionata: da strutture pubbliche ubicate nel proprio territorio: ASST/Fondazioni pubbliche)</v>
          </cell>
          <cell r="V401">
            <v>0</v>
          </cell>
          <cell r="W401">
            <v>0</v>
          </cell>
          <cell r="X401">
            <v>0</v>
          </cell>
        </row>
        <row r="402">
          <cell r="J402" t="str">
            <v>INPUT</v>
          </cell>
          <cell r="K402" t="str">
            <v>INPUTBA0470</v>
          </cell>
          <cell r="L402" t="str">
            <v>INPUT</v>
          </cell>
          <cell r="Q402" t="str">
            <v>(Assistenza per medicina di base convenzionata: da strutture pubbliche ubicate in altre province della Regione: ATS/ASST/Fondazioni pubbliche)</v>
          </cell>
          <cell r="V402">
            <v>0</v>
          </cell>
          <cell r="W402">
            <v>0</v>
          </cell>
          <cell r="X402">
            <v>0</v>
          </cell>
        </row>
        <row r="403">
          <cell r="J403" t="str">
            <v>INPUTB.2.a</v>
          </cell>
          <cell r="K403" t="str">
            <v>INPUTBA0480</v>
          </cell>
          <cell r="L403" t="str">
            <v>INPUT</v>
          </cell>
          <cell r="M403" t="str">
            <v>ASLC13</v>
          </cell>
          <cell r="N403" t="str">
            <v>ASLC13</v>
          </cell>
          <cell r="O403" t="str">
            <v>AOIC04</v>
          </cell>
          <cell r="P403" t="str">
            <v>B.2.a</v>
          </cell>
          <cell r="Q403" t="str">
            <v>(Assistenza per medicina di base convenzionata: da pubblico Mobilità (Extra Regione))</v>
          </cell>
          <cell r="T403" t="str">
            <v>AB&amp;S</v>
          </cell>
          <cell r="U403" t="str">
            <v>AOIC04_130</v>
          </cell>
          <cell r="V403">
            <v>0</v>
          </cell>
          <cell r="W403">
            <v>0</v>
          </cell>
          <cell r="X403">
            <v>0</v>
          </cell>
        </row>
        <row r="404">
          <cell r="J404" t="str">
            <v>INPUTB.2.a</v>
          </cell>
          <cell r="K404" t="str">
            <v>INPUTBA0430</v>
          </cell>
          <cell r="L404" t="str">
            <v>INPUTREG</v>
          </cell>
          <cell r="M404" t="str">
            <v>C_MOB_A_PR</v>
          </cell>
          <cell r="N404" t="str">
            <v>C_MOB_A_PR</v>
          </cell>
          <cell r="P404" t="str">
            <v>B.2.a</v>
          </cell>
          <cell r="Q404" t="str">
            <v>(REGIONE: Mobilità attiva MMG da contabilizzare a costo)</v>
          </cell>
          <cell r="V404">
            <v>0</v>
          </cell>
          <cell r="W404">
            <v>0</v>
          </cell>
          <cell r="X404">
            <v>0</v>
          </cell>
        </row>
        <row r="405">
          <cell r="J405" t="str">
            <v>TOTAL</v>
          </cell>
          <cell r="K405" t="str">
            <v>TOTAL</v>
          </cell>
          <cell r="L405" t="str">
            <v>TOTALE</v>
          </cell>
          <cell r="Q405" t="str">
            <v>(B.2.A.2) Acquisti di servizi sanitari per farmaceutica - Totale)</v>
          </cell>
          <cell r="V405">
            <v>0</v>
          </cell>
          <cell r="W405">
            <v>0</v>
          </cell>
          <cell r="X405">
            <v>0</v>
          </cell>
        </row>
        <row r="406">
          <cell r="J406" t="str">
            <v>INPUTB.2.b</v>
          </cell>
          <cell r="K406" t="str">
            <v>INPUTBA0500</v>
          </cell>
          <cell r="L406" t="str">
            <v>INPUT</v>
          </cell>
          <cell r="M406" t="str">
            <v>ASLC05</v>
          </cell>
          <cell r="N406" t="str">
            <v>ASLC05</v>
          </cell>
          <cell r="O406" t="str">
            <v>AOIC04</v>
          </cell>
          <cell r="P406" t="str">
            <v>B.2.b</v>
          </cell>
          <cell r="Q406" t="str">
            <v>(acquisto di prestazioni di farmaceutica da farmacie ubicate nel proprio territorio (Farmaceutica convenzionata ex art. 8, c. 2, D. Lgs. 502/92): Farmaci)</v>
          </cell>
          <cell r="T406" t="str">
            <v>AB&amp;S</v>
          </cell>
          <cell r="U406" t="str">
            <v>AOIC04_130</v>
          </cell>
          <cell r="V406">
            <v>0</v>
          </cell>
          <cell r="W406">
            <v>0</v>
          </cell>
          <cell r="X406">
            <v>0</v>
          </cell>
        </row>
        <row r="407">
          <cell r="J407" t="str">
            <v>INPUTB.2.b</v>
          </cell>
          <cell r="K407" t="str">
            <v>INPUTBA0500</v>
          </cell>
          <cell r="L407" t="str">
            <v>INPUT</v>
          </cell>
          <cell r="M407" t="str">
            <v>ASLC05</v>
          </cell>
          <cell r="N407" t="str">
            <v>ASLC05</v>
          </cell>
          <cell r="O407" t="str">
            <v>AOIC04</v>
          </cell>
          <cell r="P407" t="str">
            <v>B.2.b</v>
          </cell>
          <cell r="Q407" t="str">
            <v>(acquisto di prestazioni di farmaceutica da farmacie ubicate in altre province lombarde (Farmaceutica convenzionata ex art. 8, c. 2, D. Lgs. 502/92): Farmaci)</v>
          </cell>
          <cell r="T407" t="str">
            <v>AB&amp;S</v>
          </cell>
          <cell r="U407" t="str">
            <v>AOIC04_130</v>
          </cell>
          <cell r="V407">
            <v>0</v>
          </cell>
          <cell r="W407">
            <v>0</v>
          </cell>
          <cell r="X407">
            <v>0</v>
          </cell>
        </row>
        <row r="408">
          <cell r="J408" t="str">
            <v>INPUT</v>
          </cell>
          <cell r="K408" t="str">
            <v>INPUTBA0510</v>
          </cell>
          <cell r="L408" t="str">
            <v>INPUT</v>
          </cell>
          <cell r="Q408" t="str">
            <v>(Acquisti di servizi sanitari per farmaceutica: da strutture pubbliche ubicate nel proprio territorio: ASST/Fondazioni pubbliche)</v>
          </cell>
          <cell r="V408">
            <v>0</v>
          </cell>
          <cell r="W408">
            <v>0</v>
          </cell>
          <cell r="X408">
            <v>0</v>
          </cell>
        </row>
        <row r="409">
          <cell r="J409" t="str">
            <v>INPUT</v>
          </cell>
          <cell r="K409" t="str">
            <v>INPUTBA0510</v>
          </cell>
          <cell r="L409" t="str">
            <v>INPUT</v>
          </cell>
          <cell r="Q409" t="str">
            <v>( Acquisti di servizi sanitari per farmaceutica: da strutture pubbliche ubicate in altre province della Regione: ATS/ASST/Fondazioni pubbliche)</v>
          </cell>
          <cell r="V409">
            <v>0</v>
          </cell>
          <cell r="W409">
            <v>0</v>
          </cell>
          <cell r="X409">
            <v>0</v>
          </cell>
        </row>
        <row r="410">
          <cell r="J410" t="str">
            <v>INPUTB.2.b</v>
          </cell>
          <cell r="K410" t="str">
            <v>INPUTBA0520</v>
          </cell>
          <cell r="L410" t="str">
            <v>INPUT</v>
          </cell>
          <cell r="M410" t="str">
            <v>ASLC05</v>
          </cell>
          <cell r="N410" t="str">
            <v>ASLC05</v>
          </cell>
          <cell r="O410" t="str">
            <v>AOIC04</v>
          </cell>
          <cell r="P410" t="str">
            <v>B.2.b</v>
          </cell>
          <cell r="Q410" t="str">
            <v>(acquisto di prestazioni di farmaceutica da farmacie ubicate fuori regione (Farmaceutica convenzionata ex art. 8, c. 2, D. Lgs. 502/92): Farmaci (Mobilità passiva in compensazione))</v>
          </cell>
          <cell r="T410" t="str">
            <v>AB&amp;S</v>
          </cell>
          <cell r="U410" t="str">
            <v>AOIC04_130</v>
          </cell>
          <cell r="V410">
            <v>0</v>
          </cell>
          <cell r="W410">
            <v>0</v>
          </cell>
          <cell r="X410">
            <v>0</v>
          </cell>
        </row>
        <row r="411">
          <cell r="J411" t="str">
            <v>INPUTB.2.b</v>
          </cell>
          <cell r="K411" t="str">
            <v>INPUTBA0500</v>
          </cell>
          <cell r="L411" t="str">
            <v>INPUT</v>
          </cell>
          <cell r="M411" t="str">
            <v>ASLC05</v>
          </cell>
          <cell r="N411" t="str">
            <v>ASLC05</v>
          </cell>
          <cell r="O411" t="str">
            <v>AOIC04</v>
          </cell>
          <cell r="P411" t="str">
            <v>B.2.b</v>
          </cell>
          <cell r="Q411" t="str">
            <v>(acquisto di prestazioni di farmaceutica da farmacie ubicate nel proprio territorio (Farmaceutica convenzionata ex art. 8, c. 2, D. Lgs. 502/92): Galenici)</v>
          </cell>
          <cell r="T411" t="str">
            <v>AB&amp;S</v>
          </cell>
          <cell r="U411" t="str">
            <v>AOIC04_130</v>
          </cell>
          <cell r="V411">
            <v>0</v>
          </cell>
          <cell r="W411">
            <v>0</v>
          </cell>
          <cell r="X411">
            <v>0</v>
          </cell>
        </row>
        <row r="412">
          <cell r="J412" t="str">
            <v>INPUTB.2.b</v>
          </cell>
          <cell r="K412" t="str">
            <v>INPUTBA0500</v>
          </cell>
          <cell r="L412" t="str">
            <v>INPUT</v>
          </cell>
          <cell r="M412" t="str">
            <v>ASLC05</v>
          </cell>
          <cell r="N412" t="str">
            <v>ASLC05</v>
          </cell>
          <cell r="O412" t="str">
            <v>AOIC04</v>
          </cell>
          <cell r="P412" t="str">
            <v>B.2.b</v>
          </cell>
          <cell r="Q412" t="str">
            <v>(acquisto di prestazioni di farmaceutica da farmacie ubicate in altre province lombarde (Farmaceutica convenzionata ex art. 8, c. 2, D. Lgs. 502/92): Galenici)</v>
          </cell>
          <cell r="T412" t="str">
            <v>AB&amp;S</v>
          </cell>
          <cell r="U412" t="str">
            <v>AOIC04_130</v>
          </cell>
          <cell r="V412">
            <v>0</v>
          </cell>
          <cell r="W412">
            <v>0</v>
          </cell>
          <cell r="X412">
            <v>0</v>
          </cell>
        </row>
        <row r="413">
          <cell r="J413" t="str">
            <v>INPUTB.2.b</v>
          </cell>
          <cell r="K413" t="str">
            <v>INPUTBA0520</v>
          </cell>
          <cell r="L413" t="str">
            <v>INPUT</v>
          </cell>
          <cell r="M413" t="str">
            <v>ASLC05</v>
          </cell>
          <cell r="N413" t="str">
            <v>ASLC05</v>
          </cell>
          <cell r="O413" t="str">
            <v>AOIC04</v>
          </cell>
          <cell r="P413" t="str">
            <v>B.2.b</v>
          </cell>
          <cell r="Q413" t="str">
            <v>(acquisto di prestazioni di farmaceutica da farmacie ubicate fuori regione (Farmaceutica convenzionata ex art. 8, c. 2, D. Lgs. 502/92): Galenici (Mobilità passiva in compensazione))</v>
          </cell>
          <cell r="T413" t="str">
            <v>AB&amp;S</v>
          </cell>
          <cell r="U413" t="str">
            <v>AOIC04_130</v>
          </cell>
          <cell r="V413">
            <v>0</v>
          </cell>
          <cell r="W413">
            <v>0</v>
          </cell>
          <cell r="X413">
            <v>0</v>
          </cell>
        </row>
        <row r="414">
          <cell r="J414" t="str">
            <v>INPUTB.2.b</v>
          </cell>
          <cell r="K414" t="str">
            <v>INPUTBA0500</v>
          </cell>
          <cell r="L414" t="str">
            <v>INPUT</v>
          </cell>
          <cell r="M414" t="str">
            <v>ASLC05</v>
          </cell>
          <cell r="N414" t="str">
            <v>ASLC05</v>
          </cell>
          <cell r="O414" t="str">
            <v>AOIC04</v>
          </cell>
          <cell r="P414" t="str">
            <v>B.2.b</v>
          </cell>
          <cell r="Q414" t="str">
            <v>(acquisto di prestazioni di farmaceutica da farmacie ubicate nel proprio territorio (Farmaceutica convenzionata ex art. 8, c. 2, D. Lgs. 502/92): Ossigeno)</v>
          </cell>
          <cell r="T414" t="str">
            <v>AB&amp;S</v>
          </cell>
          <cell r="U414" t="str">
            <v>AOIC04_130</v>
          </cell>
          <cell r="V414">
            <v>0</v>
          </cell>
          <cell r="W414">
            <v>0</v>
          </cell>
          <cell r="X414">
            <v>0</v>
          </cell>
        </row>
        <row r="415">
          <cell r="J415" t="str">
            <v>INPUTB.2.b</v>
          </cell>
          <cell r="K415" t="str">
            <v>INPUTBA0500</v>
          </cell>
          <cell r="L415" t="str">
            <v>INPUT</v>
          </cell>
          <cell r="M415" t="str">
            <v>ASLC05</v>
          </cell>
          <cell r="N415" t="str">
            <v>ASLC05</v>
          </cell>
          <cell r="O415" t="str">
            <v>AOIC04</v>
          </cell>
          <cell r="P415" t="str">
            <v>B.2.b</v>
          </cell>
          <cell r="Q415" t="str">
            <v>(acquisto di prestazioni di farmaceutica da farmacie ubicate in altre province lombarde (Farmaceutica convenzionata ex art. 8, c. 2, D. Lgs. 502/92): Ossigeno)</v>
          </cell>
          <cell r="T415" t="str">
            <v>AB&amp;S</v>
          </cell>
          <cell r="U415" t="str">
            <v>AOIC04_130</v>
          </cell>
          <cell r="V415">
            <v>0</v>
          </cell>
          <cell r="W415">
            <v>0</v>
          </cell>
          <cell r="X415">
            <v>0</v>
          </cell>
        </row>
        <row r="416">
          <cell r="J416" t="str">
            <v>INPUTB.2.b</v>
          </cell>
          <cell r="K416" t="str">
            <v>INPUTBA0520</v>
          </cell>
          <cell r="L416" t="str">
            <v>INPUT</v>
          </cell>
          <cell r="M416" t="str">
            <v>ASLC05</v>
          </cell>
          <cell r="N416" t="str">
            <v>ASLC05</v>
          </cell>
          <cell r="O416" t="str">
            <v>AOIC04</v>
          </cell>
          <cell r="P416" t="str">
            <v>B.2.b</v>
          </cell>
          <cell r="Q416" t="str">
            <v>(acquisto di prestazioni di farmaceutica da farmacie ubicate fuori regione (Farmaceutica convenzionata ex art. 8, c. 2, D. Lgs. 502/92): Ossigeno (Mobilità passiva in compensazione))</v>
          </cell>
          <cell r="T416" t="str">
            <v>AB&amp;S</v>
          </cell>
          <cell r="U416" t="str">
            <v>AOIC04_130</v>
          </cell>
          <cell r="V416">
            <v>0</v>
          </cell>
          <cell r="W416">
            <v>0</v>
          </cell>
          <cell r="X416">
            <v>0</v>
          </cell>
        </row>
        <row r="417">
          <cell r="J417" t="str">
            <v>INPUTB.2.b</v>
          </cell>
          <cell r="K417" t="str">
            <v>INPUTBA0500</v>
          </cell>
          <cell r="L417" t="str">
            <v>INPUT</v>
          </cell>
          <cell r="M417" t="str">
            <v>ASLC05</v>
          </cell>
          <cell r="N417" t="str">
            <v>ASLC05</v>
          </cell>
          <cell r="O417" t="str">
            <v>AOIC04</v>
          </cell>
          <cell r="P417" t="str">
            <v>B.2.b</v>
          </cell>
          <cell r="Q417" t="str">
            <v>(acquisto di prestazioni di farmaceutica da farmacie rurali)</v>
          </cell>
          <cell r="T417" t="str">
            <v>AB&amp;S</v>
          </cell>
          <cell r="U417" t="str">
            <v>AOIC04_130</v>
          </cell>
          <cell r="V417">
            <v>0</v>
          </cell>
          <cell r="W417">
            <v>0</v>
          </cell>
          <cell r="X417">
            <v>0</v>
          </cell>
        </row>
        <row r="418">
          <cell r="J418" t="str">
            <v>INPUTB.2.b</v>
          </cell>
          <cell r="K418" t="str">
            <v>INPUTBA0500</v>
          </cell>
          <cell r="L418" t="str">
            <v>INPUT</v>
          </cell>
          <cell r="M418" t="str">
            <v>ASLC05</v>
          </cell>
          <cell r="N418" t="str">
            <v>ASLC05</v>
          </cell>
          <cell r="O418" t="str">
            <v>AOIC04</v>
          </cell>
          <cell r="P418" t="str">
            <v>B.2.b</v>
          </cell>
          <cell r="Q418" t="str">
            <v>(Indennità farmacie rurali)</v>
          </cell>
          <cell r="T418" t="str">
            <v>AB&amp;S</v>
          </cell>
          <cell r="U418" t="str">
            <v>AOIC04_130</v>
          </cell>
          <cell r="V418">
            <v>0</v>
          </cell>
          <cell r="W418">
            <v>0</v>
          </cell>
          <cell r="X418">
            <v>0</v>
          </cell>
        </row>
        <row r="419">
          <cell r="J419" t="str">
            <v>INPUTB.2.b</v>
          </cell>
          <cell r="K419" t="str">
            <v>INPUTBA0500</v>
          </cell>
          <cell r="L419" t="str">
            <v>INPUT</v>
          </cell>
          <cell r="M419" t="str">
            <v>ASLC05</v>
          </cell>
          <cell r="N419" t="str">
            <v>ASLC05</v>
          </cell>
          <cell r="O419" t="str">
            <v>AOIC04</v>
          </cell>
          <cell r="P419" t="str">
            <v>B.2.b</v>
          </cell>
          <cell r="Q419" t="str">
            <v>(contributi ENPAF per acquisto di prestazioni di farmaceutica (Farmaceutica convenzionata ex art. 8, c. 2, D. Lgs. 502/92))</v>
          </cell>
          <cell r="T419" t="str">
            <v>AB&amp;S</v>
          </cell>
          <cell r="U419" t="str">
            <v>AOIC04_130</v>
          </cell>
          <cell r="V419">
            <v>0</v>
          </cell>
          <cell r="W419">
            <v>0</v>
          </cell>
          <cell r="X419">
            <v>0</v>
          </cell>
        </row>
        <row r="420">
          <cell r="J420" t="str">
            <v>INPUTB.2.b</v>
          </cell>
          <cell r="K420" t="str">
            <v>INPUTBA0500</v>
          </cell>
          <cell r="L420" t="str">
            <v>INPUT</v>
          </cell>
          <cell r="M420" t="str">
            <v>ASLC05</v>
          </cell>
          <cell r="N420" t="str">
            <v>ASLC05</v>
          </cell>
          <cell r="O420" t="str">
            <v>AOIC04</v>
          </cell>
          <cell r="P420" t="str">
            <v>B.2.b</v>
          </cell>
          <cell r="Q420" t="str">
            <v>(altri contributi relativi alle prestazioni di farmaceutica Convenzionata)</v>
          </cell>
          <cell r="T420" t="str">
            <v>AB&amp;S</v>
          </cell>
          <cell r="U420" t="str">
            <v>AOIC04_130</v>
          </cell>
          <cell r="V420">
            <v>0</v>
          </cell>
          <cell r="W420">
            <v>0</v>
          </cell>
          <cell r="X420">
            <v>0</v>
          </cell>
        </row>
        <row r="421">
          <cell r="J421" t="str">
            <v>INPUTB.2.b</v>
          </cell>
          <cell r="K421" t="str">
            <v>INPUTBA0500</v>
          </cell>
          <cell r="L421" t="str">
            <v>INPUTREG</v>
          </cell>
          <cell r="M421" t="str">
            <v>C_MOB_A_PR</v>
          </cell>
          <cell r="N421" t="str">
            <v>C_MOB_A_PR</v>
          </cell>
          <cell r="P421" t="str">
            <v>B.2.b</v>
          </cell>
          <cell r="Q421" t="str">
            <v>(REGIONE: Mobilità attiva Farmaceutica da contabilizzare a costo)</v>
          </cell>
          <cell r="V421">
            <v>0</v>
          </cell>
          <cell r="W421">
            <v>0</v>
          </cell>
          <cell r="X421">
            <v>0</v>
          </cell>
        </row>
        <row r="422">
          <cell r="J422" t="str">
            <v>TOTAL</v>
          </cell>
          <cell r="K422" t="str">
            <v>TOTAL</v>
          </cell>
          <cell r="L422" t="str">
            <v>TOTALE</v>
          </cell>
          <cell r="Q422" t="str">
            <v>(B.2.A.3) Acquisti di servizi sanitari per assistenza specialistica ambulatoriale - Totale)</v>
          </cell>
          <cell r="V422">
            <v>1450000</v>
          </cell>
          <cell r="W422">
            <v>1450000</v>
          </cell>
          <cell r="X422">
            <v>362500</v>
          </cell>
        </row>
        <row r="423">
          <cell r="J423" t="str">
            <v>TOTALB.2.c</v>
          </cell>
          <cell r="K423" t="str">
            <v>TOTAL</v>
          </cell>
          <cell r="L423" t="str">
            <v>TOTALE</v>
          </cell>
          <cell r="M423" t="str">
            <v>ASLC02</v>
          </cell>
          <cell r="N423" t="str">
            <v>ASLC02</v>
          </cell>
          <cell r="O423" t="str">
            <v>AOIC04</v>
          </cell>
          <cell r="P423" t="str">
            <v>B.2.c</v>
          </cell>
          <cell r="Q423" t="str">
            <v>(acquisto di prestazioni ambulatoriali da strutture pubbliche ubicate nel proprio territorio:  ASST/ATS/Fondazioni pubbliche)</v>
          </cell>
          <cell r="T423" t="str">
            <v>AB&amp;S</v>
          </cell>
          <cell r="U423" t="str">
            <v>AOIC04_130</v>
          </cell>
          <cell r="V423">
            <v>0</v>
          </cell>
          <cell r="W423">
            <v>0</v>
          </cell>
          <cell r="X423">
            <v>0</v>
          </cell>
        </row>
        <row r="424">
          <cell r="J424" t="str">
            <v>INPUTB.2.c</v>
          </cell>
          <cell r="K424" t="str">
            <v>INPUTBA0540</v>
          </cell>
          <cell r="L424" t="str">
            <v>INPUT</v>
          </cell>
          <cell r="M424" t="str">
            <v>ASLC02</v>
          </cell>
          <cell r="N424" t="str">
            <v>ASLC02</v>
          </cell>
          <cell r="P424" t="str">
            <v>B.2.c</v>
          </cell>
          <cell r="Q424" t="str">
            <v>(acquisto di prestazioni ambulatoriali da strutture pubbliche ubicate nel proprio territorio:  ASST/ATS/Fondazioni pubbliche) - escluso PS non seguito da ricovero</v>
          </cell>
          <cell r="V424">
            <v>0</v>
          </cell>
          <cell r="W424">
            <v>0</v>
          </cell>
          <cell r="X424">
            <v>0</v>
          </cell>
        </row>
        <row r="425">
          <cell r="J425" t="str">
            <v>INPUTB.2.c</v>
          </cell>
          <cell r="K425" t="str">
            <v>INPUTBA0541</v>
          </cell>
          <cell r="L425" t="str">
            <v>INPUT</v>
          </cell>
          <cell r="M425" t="str">
            <v>ASLC02</v>
          </cell>
          <cell r="N425" t="str">
            <v>ASLC02</v>
          </cell>
          <cell r="P425" t="str">
            <v>B.2.c</v>
          </cell>
          <cell r="Q425" t="str">
            <v xml:space="preserve">(acquisto di prestazioni di pronto soccorso  non seguite da ricovero di strutture pubbliche ubicate nel proprio territorio:  ASST/ATS/Fondazioni pubbliche) </v>
          </cell>
          <cell r="V425">
            <v>0</v>
          </cell>
          <cell r="W425">
            <v>0</v>
          </cell>
          <cell r="X425">
            <v>0</v>
          </cell>
        </row>
        <row r="426">
          <cell r="J426" t="str">
            <v>TOTALB.2.c</v>
          </cell>
          <cell r="K426" t="str">
            <v>TOTAL</v>
          </cell>
          <cell r="L426" t="str">
            <v>TOTALE</v>
          </cell>
          <cell r="M426" t="str">
            <v>ASLC02</v>
          </cell>
          <cell r="N426" t="str">
            <v>ASLC02</v>
          </cell>
          <cell r="O426" t="str">
            <v>AOIC04</v>
          </cell>
          <cell r="P426" t="str">
            <v>B.2.c</v>
          </cell>
          <cell r="Q426" t="str">
            <v xml:space="preserve">(acquisto di prestazioni ambulatoriali da strutture pubbliche ubicate nel proprio territorio: altri soggetti pubblici) </v>
          </cell>
          <cell r="T426" t="str">
            <v>AB&amp;S</v>
          </cell>
          <cell r="U426" t="str">
            <v>AOIC04_130</v>
          </cell>
          <cell r="V426">
            <v>0</v>
          </cell>
          <cell r="W426">
            <v>0</v>
          </cell>
          <cell r="X426">
            <v>0</v>
          </cell>
        </row>
        <row r="427">
          <cell r="J427" t="str">
            <v>INPUTB.2.c</v>
          </cell>
          <cell r="K427" t="str">
            <v>INPUTBA0550</v>
          </cell>
          <cell r="L427" t="str">
            <v>INPUT</v>
          </cell>
          <cell r="M427" t="str">
            <v>ASLC02</v>
          </cell>
          <cell r="N427" t="str">
            <v>ASLC02</v>
          </cell>
          <cell r="P427" t="str">
            <v>B.2.c</v>
          </cell>
          <cell r="Q427" t="str">
            <v>(acquisto di prestazioni ambulatoriali da strutture pubbliche ubicate nel proprio territorio: altri soggetti pubblici) - escluso PS non seguito da ricovero</v>
          </cell>
          <cell r="V427">
            <v>0</v>
          </cell>
          <cell r="W427">
            <v>0</v>
          </cell>
          <cell r="X427">
            <v>0</v>
          </cell>
        </row>
        <row r="428">
          <cell r="J428" t="str">
            <v>INPUTB.2.c</v>
          </cell>
          <cell r="K428" t="str">
            <v>INPUTBA0551</v>
          </cell>
          <cell r="L428" t="str">
            <v>INPUT</v>
          </cell>
          <cell r="M428" t="str">
            <v>ASLC02</v>
          </cell>
          <cell r="N428" t="str">
            <v>ASLC02</v>
          </cell>
          <cell r="P428" t="str">
            <v>B.2.c</v>
          </cell>
          <cell r="Q428" t="str">
            <v xml:space="preserve">(acquisto di prestazioni di pronto soccorso  non seguite da ricovero di strutture pubbliche ubicate nel proprio territorio:  altri soggetti pubblici) </v>
          </cell>
          <cell r="V428">
            <v>0</v>
          </cell>
          <cell r="W428">
            <v>0</v>
          </cell>
          <cell r="X428">
            <v>0</v>
          </cell>
        </row>
        <row r="429">
          <cell r="J429" t="str">
            <v>TOTALB.2.c</v>
          </cell>
          <cell r="K429" t="str">
            <v>TOTAL</v>
          </cell>
          <cell r="L429" t="str">
            <v>TOTALE</v>
          </cell>
          <cell r="M429" t="str">
            <v>ASLC02</v>
          </cell>
          <cell r="N429" t="str">
            <v>ASLC02</v>
          </cell>
          <cell r="O429" t="str">
            <v>AOIC04</v>
          </cell>
          <cell r="P429" t="str">
            <v>B.2.c</v>
          </cell>
          <cell r="Q429" t="str">
            <v xml:space="preserve">(acquisto di prestazioni ambulatoriali in strutture pubbliche ubicate in altre province della Lombardia: ASST/ATS/Fondazioni pubbliche) </v>
          </cell>
          <cell r="T429" t="str">
            <v>AB&amp;S</v>
          </cell>
          <cell r="U429" t="str">
            <v>AOIC04_130</v>
          </cell>
          <cell r="V429">
            <v>0</v>
          </cell>
          <cell r="W429">
            <v>0</v>
          </cell>
          <cell r="X429">
            <v>0</v>
          </cell>
        </row>
        <row r="430">
          <cell r="J430" t="str">
            <v>INPUTB.2.c</v>
          </cell>
          <cell r="K430" t="str">
            <v>INPUTBA0540</v>
          </cell>
          <cell r="L430" t="str">
            <v>INPUT</v>
          </cell>
          <cell r="M430" t="str">
            <v>ASLC02</v>
          </cell>
          <cell r="N430" t="str">
            <v>ASLC02</v>
          </cell>
          <cell r="P430" t="str">
            <v>B.2.c</v>
          </cell>
          <cell r="Q430" t="str">
            <v>(acquisto di prestazioni ambulatoriali in strutture pubbliche ubicate in altre province della Lombardia: ASST/ATS/Fondazioni pubbliche) - escluso PS non seguito da ricovero</v>
          </cell>
          <cell r="V430">
            <v>0</v>
          </cell>
          <cell r="W430">
            <v>0</v>
          </cell>
          <cell r="X430">
            <v>0</v>
          </cell>
        </row>
        <row r="431">
          <cell r="J431" t="str">
            <v>INPUTB.2.c</v>
          </cell>
          <cell r="K431" t="str">
            <v>INPUTBA0541</v>
          </cell>
          <cell r="L431" t="str">
            <v>INPUT</v>
          </cell>
          <cell r="M431" t="str">
            <v>ASLC02</v>
          </cell>
          <cell r="N431" t="str">
            <v>ASLC02</v>
          </cell>
          <cell r="P431" t="str">
            <v>B.2.c</v>
          </cell>
          <cell r="Q431" t="str">
            <v>(acquisto di prestazioni di pronto soccorso  non seguite da ricovero in strutture pubbliche ubicate in altre province della Lombardia: ASST/ATS/Fondazioni pubbliche)</v>
          </cell>
          <cell r="V431">
            <v>0</v>
          </cell>
          <cell r="W431">
            <v>0</v>
          </cell>
          <cell r="X431">
            <v>0</v>
          </cell>
        </row>
        <row r="432">
          <cell r="J432" t="str">
            <v>TOTALB.2.c</v>
          </cell>
          <cell r="K432" t="str">
            <v>TOTAL</v>
          </cell>
          <cell r="L432" t="str">
            <v>TOTALE</v>
          </cell>
          <cell r="M432" t="str">
            <v>ASLC02</v>
          </cell>
          <cell r="N432" t="str">
            <v>ASLC02</v>
          </cell>
          <cell r="O432" t="str">
            <v>AOIC04</v>
          </cell>
          <cell r="P432" t="str">
            <v>B.2.c</v>
          </cell>
          <cell r="Q432" t="str">
            <v xml:space="preserve">(acquisto di prestazioni ambulatoriali in strutture pubbliche ubicate in altre province della Lombardia: altri soggetti pubblici) </v>
          </cell>
          <cell r="T432" t="str">
            <v>AB&amp;S</v>
          </cell>
          <cell r="U432" t="str">
            <v>AOIC04_130</v>
          </cell>
          <cell r="V432">
            <v>0</v>
          </cell>
          <cell r="W432">
            <v>0</v>
          </cell>
          <cell r="X432">
            <v>0</v>
          </cell>
        </row>
        <row r="433">
          <cell r="J433" t="str">
            <v>INPUTB.2.c</v>
          </cell>
          <cell r="K433" t="str">
            <v>INPUTBA0550</v>
          </cell>
          <cell r="L433" t="str">
            <v>INPUT</v>
          </cell>
          <cell r="M433" t="str">
            <v>ASLC02</v>
          </cell>
          <cell r="N433" t="str">
            <v>ASLC02</v>
          </cell>
          <cell r="P433" t="str">
            <v>B.2.c</v>
          </cell>
          <cell r="Q433" t="str">
            <v>(acquisto di prestazioni ambulatoriali in strutture pubbliche ubicate in altre province della Lombardia: altri soggetti pubblici) - escluso PS non seguito da ricovero</v>
          </cell>
          <cell r="V433">
            <v>0</v>
          </cell>
          <cell r="W433">
            <v>0</v>
          </cell>
          <cell r="X433">
            <v>0</v>
          </cell>
        </row>
        <row r="434">
          <cell r="J434" t="str">
            <v>INPUTB.2.c</v>
          </cell>
          <cell r="K434" t="str">
            <v>INPUTBA0551</v>
          </cell>
          <cell r="L434" t="str">
            <v>INPUT</v>
          </cell>
          <cell r="M434" t="str">
            <v>ASLC02</v>
          </cell>
          <cell r="N434" t="str">
            <v>ASLC02</v>
          </cell>
          <cell r="P434" t="str">
            <v>B.2.c</v>
          </cell>
          <cell r="Q434" t="str">
            <v xml:space="preserve">(acquisto di prestazioni di pronto soccorso  non seguite da ricovero in strutture pubbliche ubicate in altre province della Lombardia: altri soggetti pubblici) </v>
          </cell>
          <cell r="V434">
            <v>0</v>
          </cell>
          <cell r="W434">
            <v>0</v>
          </cell>
          <cell r="X434">
            <v>0</v>
          </cell>
        </row>
        <row r="435">
          <cell r="J435" t="str">
            <v>TOTALB.2.c</v>
          </cell>
          <cell r="K435" t="str">
            <v>TOTAL</v>
          </cell>
          <cell r="L435" t="str">
            <v>TOTALE</v>
          </cell>
          <cell r="M435" t="str">
            <v>ASLC02</v>
          </cell>
          <cell r="N435" t="str">
            <v>ASLC02</v>
          </cell>
          <cell r="O435" t="str">
            <v>AOIC04</v>
          </cell>
          <cell r="P435" t="str">
            <v>B.2.c</v>
          </cell>
          <cell r="Q435" t="str">
            <v>(acquisto di prestazioni ambulatoriali da strutture private ubicate nel proprio territorio: IRCCS privati)</v>
          </cell>
          <cell r="T435" t="str">
            <v>AB&amp;S</v>
          </cell>
          <cell r="U435" t="str">
            <v>AOIC04_130</v>
          </cell>
          <cell r="V435">
            <v>0</v>
          </cell>
          <cell r="W435">
            <v>0</v>
          </cell>
          <cell r="X435">
            <v>0</v>
          </cell>
        </row>
        <row r="436">
          <cell r="J436" t="str">
            <v>INPUTB.2.c</v>
          </cell>
          <cell r="K436" t="str">
            <v>INPUTBA0590</v>
          </cell>
          <cell r="L436" t="str">
            <v>INPUT</v>
          </cell>
          <cell r="M436" t="str">
            <v>ASLC02</v>
          </cell>
          <cell r="N436" t="str">
            <v>ASLC02</v>
          </cell>
          <cell r="P436" t="str">
            <v>B.2.c</v>
          </cell>
          <cell r="Q436" t="str">
            <v>(acquisto di prestazioni ambulatoriali da strutture private ubicate nel proprio territorio: IRCCS privati)  - escluso PS non seguito da ricovero</v>
          </cell>
          <cell r="V436">
            <v>0</v>
          </cell>
          <cell r="W436">
            <v>0</v>
          </cell>
          <cell r="X436">
            <v>0</v>
          </cell>
        </row>
        <row r="437">
          <cell r="J437" t="str">
            <v>INPUTB.2.c</v>
          </cell>
          <cell r="K437" t="str">
            <v>INPUTBA0591</v>
          </cell>
          <cell r="L437" t="str">
            <v>INPUT</v>
          </cell>
          <cell r="M437" t="str">
            <v>ASLC02</v>
          </cell>
          <cell r="N437" t="str">
            <v>ASLC02</v>
          </cell>
          <cell r="P437" t="str">
            <v>B.2.c</v>
          </cell>
          <cell r="Q437" t="str">
            <v xml:space="preserve">(acquisto di prestazioni di pronto soccorso non seguite da ricovero da strutture private ubicate nel proprio territorio: IRCCS privati) </v>
          </cell>
          <cell r="V437">
            <v>0</v>
          </cell>
          <cell r="W437">
            <v>0</v>
          </cell>
          <cell r="X437">
            <v>0</v>
          </cell>
        </row>
        <row r="438">
          <cell r="J438" t="str">
            <v>TOTALB.2.c</v>
          </cell>
          <cell r="K438" t="str">
            <v>TOTAL</v>
          </cell>
          <cell r="L438" t="str">
            <v>TOTALE</v>
          </cell>
          <cell r="M438" t="str">
            <v>ASLC02</v>
          </cell>
          <cell r="N438" t="str">
            <v>ASLC02</v>
          </cell>
          <cell r="O438" t="str">
            <v>AOIC04</v>
          </cell>
          <cell r="P438" t="str">
            <v>B.2.c</v>
          </cell>
          <cell r="Q438" t="str">
            <v xml:space="preserve">(acquisto di prestazioni ambulatoriali da strutture private ubicate nel proprio territorio: ospedali classificati) </v>
          </cell>
          <cell r="T438" t="str">
            <v>AB&amp;S</v>
          </cell>
          <cell r="U438" t="str">
            <v>AOIC04_130</v>
          </cell>
          <cell r="V438">
            <v>0</v>
          </cell>
          <cell r="W438">
            <v>0</v>
          </cell>
          <cell r="X438">
            <v>0</v>
          </cell>
        </row>
        <row r="439">
          <cell r="J439" t="str">
            <v>INPUTB.2.c</v>
          </cell>
          <cell r="K439" t="str">
            <v>INPUTBA0600</v>
          </cell>
          <cell r="L439" t="str">
            <v>INPUT</v>
          </cell>
          <cell r="M439" t="str">
            <v>ASLC02</v>
          </cell>
          <cell r="N439" t="str">
            <v>ASLC02</v>
          </cell>
          <cell r="P439" t="str">
            <v>B.2.c</v>
          </cell>
          <cell r="Q439" t="str">
            <v>(acquisto di prestazioni ambulatoriali da strutture private ubicate nel proprio territorio: ospedali classificati) - escluso PS non seguito da ricovero</v>
          </cell>
          <cell r="V439">
            <v>0</v>
          </cell>
          <cell r="W439">
            <v>0</v>
          </cell>
          <cell r="X439">
            <v>0</v>
          </cell>
        </row>
        <row r="440">
          <cell r="J440" t="str">
            <v>INPUTB.2.c</v>
          </cell>
          <cell r="K440" t="str">
            <v>INPUTBA0601</v>
          </cell>
          <cell r="L440" t="str">
            <v>INPUT</v>
          </cell>
          <cell r="M440" t="str">
            <v>ASLC02</v>
          </cell>
          <cell r="N440" t="str">
            <v>ASLC02</v>
          </cell>
          <cell r="P440" t="str">
            <v>B.2.c</v>
          </cell>
          <cell r="Q440" t="str">
            <v xml:space="preserve">(acquisto di prestazioni di pronto soccorso non seguite da ricovero da strutture private ubicate nel proprio territorio: Ospedali classificati) </v>
          </cell>
          <cell r="V440">
            <v>0</v>
          </cell>
          <cell r="W440">
            <v>0</v>
          </cell>
          <cell r="X440">
            <v>0</v>
          </cell>
        </row>
        <row r="441">
          <cell r="J441" t="str">
            <v>TOTALB.2.c</v>
          </cell>
          <cell r="K441" t="str">
            <v>TOTAL</v>
          </cell>
          <cell r="L441" t="str">
            <v>TOTALE</v>
          </cell>
          <cell r="M441" t="str">
            <v>ASLC02</v>
          </cell>
          <cell r="N441" t="str">
            <v>ASLC02</v>
          </cell>
          <cell r="O441" t="str">
            <v>AOIC04</v>
          </cell>
          <cell r="P441" t="str">
            <v>B.2.c</v>
          </cell>
          <cell r="Q441" t="str">
            <v>(acquisto di prestazioni ambulatoriali da strutture private ubicate nel proprio territorio: case di cura private)</v>
          </cell>
          <cell r="T441" t="str">
            <v>AB&amp;S</v>
          </cell>
          <cell r="U441" t="str">
            <v>AOIC04_130</v>
          </cell>
          <cell r="V441">
            <v>0</v>
          </cell>
          <cell r="W441">
            <v>0</v>
          </cell>
          <cell r="X441">
            <v>0</v>
          </cell>
        </row>
        <row r="442">
          <cell r="J442" t="str">
            <v>INPUTB.2.c</v>
          </cell>
          <cell r="K442" t="str">
            <v>INPUTBA0610</v>
          </cell>
          <cell r="L442" t="str">
            <v>INPUT</v>
          </cell>
          <cell r="M442" t="str">
            <v>ASLC02</v>
          </cell>
          <cell r="N442" t="str">
            <v>ASLC02</v>
          </cell>
          <cell r="P442" t="str">
            <v>B.2.c</v>
          </cell>
          <cell r="Q442" t="str">
            <v>(acquisto di prestazioni ambulatoriali da strutture private ubicate nel proprio territorio: case di cura private) - escluso PS non seguito da ricovero</v>
          </cell>
          <cell r="V442">
            <v>0</v>
          </cell>
          <cell r="W442">
            <v>0</v>
          </cell>
          <cell r="X442">
            <v>0</v>
          </cell>
        </row>
        <row r="443">
          <cell r="J443" t="str">
            <v>INPUTB.2.c</v>
          </cell>
          <cell r="K443" t="str">
            <v>INPUTBA0611</v>
          </cell>
          <cell r="L443" t="str">
            <v>INPUT</v>
          </cell>
          <cell r="M443" t="str">
            <v>ASLC02</v>
          </cell>
          <cell r="N443" t="str">
            <v>ASLC02</v>
          </cell>
          <cell r="P443" t="str">
            <v>B.2.c</v>
          </cell>
          <cell r="Q443" t="str">
            <v>(acquisto di prestazioni di pronto soccorso non seguite da ricovero da strutture private ubicate nel proprio territorio: case di cura private)</v>
          </cell>
          <cell r="V443">
            <v>0</v>
          </cell>
          <cell r="W443">
            <v>0</v>
          </cell>
          <cell r="X443">
            <v>0</v>
          </cell>
        </row>
        <row r="444">
          <cell r="J444" t="str">
            <v>TOTALB.2.c</v>
          </cell>
          <cell r="K444" t="str">
            <v>TOTAL</v>
          </cell>
          <cell r="L444" t="str">
            <v>TOTALE</v>
          </cell>
          <cell r="M444" t="str">
            <v>ASLC02</v>
          </cell>
          <cell r="N444" t="str">
            <v>ASLC02</v>
          </cell>
          <cell r="O444" t="str">
            <v>AOIC04</v>
          </cell>
          <cell r="P444" t="str">
            <v>B.2.c</v>
          </cell>
          <cell r="Q444" t="str">
            <v>(acquisto di prestazioni ambulatoriali da strutture private ubicate nel proprio territorio: strutture accreditate)</v>
          </cell>
          <cell r="T444" t="str">
            <v>AB&amp;S</v>
          </cell>
          <cell r="U444" t="str">
            <v>AOIC04_130</v>
          </cell>
          <cell r="V444">
            <v>0</v>
          </cell>
          <cell r="W444">
            <v>0</v>
          </cell>
          <cell r="X444">
            <v>0</v>
          </cell>
        </row>
        <row r="445">
          <cell r="J445" t="str">
            <v>INPUTB.2.c</v>
          </cell>
          <cell r="K445" t="str">
            <v>INPUTBA0620</v>
          </cell>
          <cell r="L445" t="str">
            <v>INPUT</v>
          </cell>
          <cell r="M445" t="str">
            <v>ASLC02</v>
          </cell>
          <cell r="N445" t="str">
            <v>ASLC02</v>
          </cell>
          <cell r="P445" t="str">
            <v>B.2.c</v>
          </cell>
          <cell r="Q445" t="str">
            <v>(acquisto di prestazioni ambulatoriali da strutture private ubicate nel proprio territorio: strutture accreditate) - escluso PS non seguito da ricovero</v>
          </cell>
          <cell r="V445">
            <v>0</v>
          </cell>
          <cell r="W445">
            <v>0</v>
          </cell>
          <cell r="X445">
            <v>0</v>
          </cell>
        </row>
        <row r="446">
          <cell r="J446" t="str">
            <v>INPUTB.2.c</v>
          </cell>
          <cell r="K446" t="str">
            <v>INPUTBA0621</v>
          </cell>
          <cell r="L446" t="str">
            <v>INPUT</v>
          </cell>
          <cell r="M446" t="str">
            <v>ASLC02</v>
          </cell>
          <cell r="N446" t="str">
            <v>ASLC02</v>
          </cell>
          <cell r="P446" t="str">
            <v>B.2.c</v>
          </cell>
          <cell r="Q446" t="str">
            <v>(acquisto di prestazioni di pronto soccorso non seguite da ricovero da strutture private ubicate nel proprio territorio: strutture accreditate)</v>
          </cell>
          <cell r="V446">
            <v>0</v>
          </cell>
          <cell r="W446">
            <v>0</v>
          </cell>
          <cell r="X446">
            <v>0</v>
          </cell>
        </row>
        <row r="447">
          <cell r="J447" t="str">
            <v>INPUTB.2.c</v>
          </cell>
          <cell r="K447" t="str">
            <v>INPUTBA0590</v>
          </cell>
          <cell r="L447" t="str">
            <v>INPUT</v>
          </cell>
          <cell r="M447" t="str">
            <v>ASLC02</v>
          </cell>
          <cell r="N447" t="str">
            <v>ASLC02</v>
          </cell>
          <cell r="O447" t="str">
            <v>AOIC04</v>
          </cell>
          <cell r="P447" t="str">
            <v>B.2.c</v>
          </cell>
          <cell r="Q447" t="str">
            <v>(acquisto di prestazioni ambulatoriali in strutture private ubicate in altre province della Lombardia: IRCCS privati)</v>
          </cell>
          <cell r="T447" t="str">
            <v>AB&amp;S</v>
          </cell>
          <cell r="U447" t="str">
            <v>AOIC04_130</v>
          </cell>
          <cell r="V447">
            <v>0</v>
          </cell>
          <cell r="W447">
            <v>0</v>
          </cell>
          <cell r="X447">
            <v>0</v>
          </cell>
        </row>
        <row r="448">
          <cell r="J448" t="str">
            <v>INPUTB.2.c</v>
          </cell>
          <cell r="K448" t="str">
            <v>INPUTBA0600</v>
          </cell>
          <cell r="L448" t="str">
            <v>INPUT</v>
          </cell>
          <cell r="M448" t="str">
            <v>ASLC02</v>
          </cell>
          <cell r="N448" t="str">
            <v>ASLC02</v>
          </cell>
          <cell r="O448" t="str">
            <v>AOIC04</v>
          </cell>
          <cell r="P448" t="str">
            <v>B.2.c</v>
          </cell>
          <cell r="Q448" t="str">
            <v>(acquisto di prestazioni ambulatoriali in strutture private ubicate in altre province della Lombardia: ospedali classificati)</v>
          </cell>
          <cell r="T448" t="str">
            <v>AB&amp;S</v>
          </cell>
          <cell r="U448" t="str">
            <v>AOIC04_130</v>
          </cell>
          <cell r="V448">
            <v>0</v>
          </cell>
          <cell r="W448">
            <v>0</v>
          </cell>
          <cell r="X448">
            <v>0</v>
          </cell>
        </row>
        <row r="449">
          <cell r="J449" t="str">
            <v>INPUTB.2.c</v>
          </cell>
          <cell r="K449" t="str">
            <v>INPUTBA0610</v>
          </cell>
          <cell r="L449" t="str">
            <v>INPUT</v>
          </cell>
          <cell r="M449" t="str">
            <v>ASLC02</v>
          </cell>
          <cell r="N449" t="str">
            <v>ASLC02</v>
          </cell>
          <cell r="O449" t="str">
            <v>AOIC04</v>
          </cell>
          <cell r="P449" t="str">
            <v>B.2.c</v>
          </cell>
          <cell r="Q449" t="str">
            <v>(acquisto di prestazioni ambulatoriali in strutture private ubicate in altre province della Lombardia: case di cura private)</v>
          </cell>
          <cell r="T449" t="str">
            <v>AB&amp;S</v>
          </cell>
          <cell r="U449" t="str">
            <v>AOIC04_130</v>
          </cell>
          <cell r="V449">
            <v>0</v>
          </cell>
          <cell r="W449">
            <v>0</v>
          </cell>
          <cell r="X449">
            <v>0</v>
          </cell>
        </row>
        <row r="450">
          <cell r="J450" t="str">
            <v>INPUTB.2.c</v>
          </cell>
          <cell r="K450" t="str">
            <v>INPUTBA0620</v>
          </cell>
          <cell r="L450" t="str">
            <v>INPUT</v>
          </cell>
          <cell r="M450" t="str">
            <v>ASLC02</v>
          </cell>
          <cell r="N450" t="str">
            <v>ASLC02</v>
          </cell>
          <cell r="O450" t="str">
            <v>AOIC04</v>
          </cell>
          <cell r="P450" t="str">
            <v>B.2.c</v>
          </cell>
          <cell r="Q450" t="str">
            <v>(acquisto di prestazioni ambulatoriali in strutture private ubicate in altre province della Lombardia: strutture accreditate)</v>
          </cell>
          <cell r="T450" t="str">
            <v>AB&amp;S</v>
          </cell>
          <cell r="U450" t="str">
            <v>AOIC04_130</v>
          </cell>
          <cell r="V450">
            <v>0</v>
          </cell>
          <cell r="W450">
            <v>0</v>
          </cell>
          <cell r="X450">
            <v>0</v>
          </cell>
        </row>
        <row r="451">
          <cell r="J451" t="str">
            <v>TOTALB.2.c</v>
          </cell>
          <cell r="K451" t="str">
            <v>TOTAL</v>
          </cell>
          <cell r="L451" t="str">
            <v>TOTALE</v>
          </cell>
          <cell r="M451" t="str">
            <v>ASLC02</v>
          </cell>
          <cell r="N451" t="str">
            <v>ASLC02</v>
          </cell>
          <cell r="O451" t="str">
            <v>AOIC04</v>
          </cell>
          <cell r="P451" t="str">
            <v>B.2.c</v>
          </cell>
          <cell r="Q451" t="str">
            <v xml:space="preserve">(acquisto di prestazioni ambulatoriali in strutture ubicate fuori Regione (mobilità passiva in compensazione)) </v>
          </cell>
          <cell r="T451" t="str">
            <v>AB&amp;S</v>
          </cell>
          <cell r="U451" t="str">
            <v>AOIC04_130</v>
          </cell>
          <cell r="V451">
            <v>0</v>
          </cell>
          <cell r="W451">
            <v>0</v>
          </cell>
          <cell r="X451">
            <v>0</v>
          </cell>
        </row>
        <row r="452">
          <cell r="J452" t="str">
            <v>INPUTB.2.c</v>
          </cell>
          <cell r="K452" t="str">
            <v>INPUTBA0560</v>
          </cell>
          <cell r="L452" t="str">
            <v>INPUT</v>
          </cell>
          <cell r="M452" t="str">
            <v>ASLC02</v>
          </cell>
          <cell r="N452" t="str">
            <v>ASLC02</v>
          </cell>
          <cell r="P452" t="str">
            <v>B.2.c</v>
          </cell>
          <cell r="Q452" t="str">
            <v>(acquisto di prestazioni ambulatoriali in strutture ubicate fuori Regione (mobilità passiva in compensazione)) - escluso PS non seguito da ricovero</v>
          </cell>
          <cell r="V452">
            <v>0</v>
          </cell>
          <cell r="W452">
            <v>0</v>
          </cell>
          <cell r="X452">
            <v>0</v>
          </cell>
        </row>
        <row r="453">
          <cell r="J453" t="str">
            <v>INPUTB.2.c</v>
          </cell>
          <cell r="K453" t="str">
            <v>INPUTBA0561</v>
          </cell>
          <cell r="L453" t="str">
            <v>INPUT</v>
          </cell>
          <cell r="M453" t="str">
            <v>ASLC02</v>
          </cell>
          <cell r="N453" t="str">
            <v>ASLC02</v>
          </cell>
          <cell r="P453" t="str">
            <v>B.2.c</v>
          </cell>
          <cell r="Q453" t="str">
            <v>(acquisto di restazioni di pronto soccorso  non seguite da ricovero in strutture ubicate fuori Regione (mobilità passiva in compensazione))</v>
          </cell>
          <cell r="V453">
            <v>0</v>
          </cell>
          <cell r="W453">
            <v>0</v>
          </cell>
          <cell r="X453">
            <v>0</v>
          </cell>
        </row>
        <row r="454">
          <cell r="J454" t="str">
            <v>INPUTB.2.c</v>
          </cell>
          <cell r="K454" t="str">
            <v>INPUTBA0570</v>
          </cell>
          <cell r="L454" t="str">
            <v>INPUT</v>
          </cell>
          <cell r="M454" t="str">
            <v>ASLC15</v>
          </cell>
          <cell r="N454" t="str">
            <v>ASLC15</v>
          </cell>
          <cell r="O454" t="str">
            <v>AOIC06</v>
          </cell>
          <cell r="P454" t="str">
            <v>B.2.c</v>
          </cell>
          <cell r="Q454" t="str">
            <v>(assistenza medico specialistica convenzionata interna (SUMAI))</v>
          </cell>
          <cell r="V454">
            <v>1450000</v>
          </cell>
          <cell r="W454">
            <v>1450000</v>
          </cell>
          <cell r="X454">
            <v>362500</v>
          </cell>
        </row>
        <row r="455">
          <cell r="J455" t="str">
            <v>INPUTB.2.c</v>
          </cell>
          <cell r="K455" t="str">
            <v>INPUTBA0540</v>
          </cell>
          <cell r="L455" t="str">
            <v>INPUT</v>
          </cell>
          <cell r="M455" t="str">
            <v>ASLC04</v>
          </cell>
          <cell r="N455" t="str">
            <v>ASLC04</v>
          </cell>
          <cell r="O455" t="str">
            <v>AOIC04</v>
          </cell>
          <cell r="P455" t="str">
            <v>B.2.c</v>
          </cell>
          <cell r="Q455" t="str">
            <v>(Prestazioni di "screening" in strutture pubbliche ubicate nel proprio territorio: ASST/ATS/Fondazioni pubbliche)</v>
          </cell>
          <cell r="T455" t="str">
            <v>AB&amp;S</v>
          </cell>
          <cell r="U455" t="str">
            <v>AOIC04_130</v>
          </cell>
          <cell r="V455">
            <v>0</v>
          </cell>
          <cell r="W455">
            <v>0</v>
          </cell>
          <cell r="X455">
            <v>0</v>
          </cell>
        </row>
        <row r="456">
          <cell r="J456" t="str">
            <v>INPUTB.2.c</v>
          </cell>
          <cell r="K456" t="str">
            <v>INPUTBA0550</v>
          </cell>
          <cell r="L456" t="str">
            <v>INPUT</v>
          </cell>
          <cell r="M456" t="str">
            <v>ASLC04</v>
          </cell>
          <cell r="N456" t="str">
            <v>ASLC04</v>
          </cell>
          <cell r="O456" t="str">
            <v>AOIC04</v>
          </cell>
          <cell r="P456" t="str">
            <v>B.2.c</v>
          </cell>
          <cell r="Q456" t="str">
            <v>(Prestazioni di "screening" in strutture pubbliche ubicate nel proprio territorio: altri soggetti pubblici)</v>
          </cell>
          <cell r="T456" t="str">
            <v>AB&amp;S</v>
          </cell>
          <cell r="U456" t="str">
            <v>AOIC04_130</v>
          </cell>
          <cell r="V456">
            <v>0</v>
          </cell>
          <cell r="W456">
            <v>0</v>
          </cell>
          <cell r="X456">
            <v>0</v>
          </cell>
        </row>
        <row r="457">
          <cell r="J457" t="str">
            <v>INPUTB.2.c</v>
          </cell>
          <cell r="K457" t="str">
            <v>INPUTBA0540</v>
          </cell>
          <cell r="L457" t="str">
            <v>INPUT</v>
          </cell>
          <cell r="M457" t="str">
            <v>ASLC04</v>
          </cell>
          <cell r="N457" t="str">
            <v>ASLC04</v>
          </cell>
          <cell r="O457" t="str">
            <v>AOIC04</v>
          </cell>
          <cell r="P457" t="str">
            <v>B.2.c</v>
          </cell>
          <cell r="Q457" t="str">
            <v>(Prestazioni di "screening" in strutture pubbliche ubicate in altre province della Lombardia: ASST/ATS/Fondazioni pubbliche)</v>
          </cell>
          <cell r="T457" t="str">
            <v>AB&amp;S</v>
          </cell>
          <cell r="U457" t="str">
            <v>AOIC04_130</v>
          </cell>
          <cell r="V457">
            <v>0</v>
          </cell>
          <cell r="W457">
            <v>0</v>
          </cell>
          <cell r="X457">
            <v>0</v>
          </cell>
        </row>
        <row r="458">
          <cell r="J458" t="str">
            <v>INPUTB.2.c</v>
          </cell>
          <cell r="K458" t="str">
            <v>INPUTBA0550</v>
          </cell>
          <cell r="L458" t="str">
            <v>INPUT</v>
          </cell>
          <cell r="M458" t="str">
            <v>ASLC04</v>
          </cell>
          <cell r="N458" t="str">
            <v>ASLC04</v>
          </cell>
          <cell r="O458" t="str">
            <v>AOIC04</v>
          </cell>
          <cell r="P458" t="str">
            <v>B.2.c</v>
          </cell>
          <cell r="Q458" t="str">
            <v>(Prestazioni di "screening" in strutture pubbliche ubicate in altre province della Lombardia: altri soggetti pubblici)</v>
          </cell>
          <cell r="T458" t="str">
            <v>AB&amp;S</v>
          </cell>
          <cell r="U458" t="str">
            <v>AOIC04_130</v>
          </cell>
          <cell r="V458">
            <v>0</v>
          </cell>
          <cell r="W458">
            <v>0</v>
          </cell>
          <cell r="X458">
            <v>0</v>
          </cell>
        </row>
        <row r="459">
          <cell r="J459" t="str">
            <v>INPUTB.2.c</v>
          </cell>
          <cell r="K459" t="str">
            <v>INPUTBA0590</v>
          </cell>
          <cell r="L459" t="str">
            <v>INPUT</v>
          </cell>
          <cell r="M459" t="str">
            <v>ASLC04</v>
          </cell>
          <cell r="N459" t="str">
            <v>ASLC04</v>
          </cell>
          <cell r="O459" t="str">
            <v>AOIC04</v>
          </cell>
          <cell r="P459" t="str">
            <v>B.2.c</v>
          </cell>
          <cell r="Q459" t="str">
            <v>(Prestazioni di "screening" in strutture private ubicate nel proprio territorio: IRCCS privati)</v>
          </cell>
          <cell r="T459" t="str">
            <v>AB&amp;S</v>
          </cell>
          <cell r="U459" t="str">
            <v>AOIC04_130</v>
          </cell>
          <cell r="V459">
            <v>0</v>
          </cell>
          <cell r="W459">
            <v>0</v>
          </cell>
          <cell r="X459">
            <v>0</v>
          </cell>
        </row>
        <row r="460">
          <cell r="J460" t="str">
            <v>INPUTB.2.c</v>
          </cell>
          <cell r="K460" t="str">
            <v>INPUTBA0600</v>
          </cell>
          <cell r="L460" t="str">
            <v>INPUT</v>
          </cell>
          <cell r="M460" t="str">
            <v>ASLC04</v>
          </cell>
          <cell r="N460" t="str">
            <v>ASLC04</v>
          </cell>
          <cell r="O460" t="str">
            <v>AOIC04</v>
          </cell>
          <cell r="P460" t="str">
            <v>B.2.c</v>
          </cell>
          <cell r="Q460" t="str">
            <v>(Prestazioni di "screening" in strutture private ubicate nel proprio territorio: ospedali classificati)</v>
          </cell>
          <cell r="T460" t="str">
            <v>AB&amp;S</v>
          </cell>
          <cell r="U460" t="str">
            <v>AOIC04_130</v>
          </cell>
          <cell r="V460">
            <v>0</v>
          </cell>
          <cell r="W460">
            <v>0</v>
          </cell>
          <cell r="X460">
            <v>0</v>
          </cell>
        </row>
        <row r="461">
          <cell r="J461" t="str">
            <v>INPUTB.2.c</v>
          </cell>
          <cell r="K461" t="str">
            <v>INPUTBA0610</v>
          </cell>
          <cell r="L461" t="str">
            <v>INPUT</v>
          </cell>
          <cell r="M461" t="str">
            <v>ASLC04</v>
          </cell>
          <cell r="N461" t="str">
            <v>ASLC04</v>
          </cell>
          <cell r="O461" t="str">
            <v>AOIC04</v>
          </cell>
          <cell r="P461" t="str">
            <v>B.2.c</v>
          </cell>
          <cell r="Q461" t="str">
            <v>(Prestazioni di "screening" in strutture private ubicate nel proprio territorio: case di cura private)</v>
          </cell>
          <cell r="T461" t="str">
            <v>AB&amp;S</v>
          </cell>
          <cell r="U461" t="str">
            <v>AOIC04_130</v>
          </cell>
          <cell r="V461">
            <v>0</v>
          </cell>
          <cell r="W461">
            <v>0</v>
          </cell>
          <cell r="X461">
            <v>0</v>
          </cell>
        </row>
        <row r="462">
          <cell r="J462" t="str">
            <v>INPUTB.2.c</v>
          </cell>
          <cell r="K462" t="str">
            <v>INPUTBA0620</v>
          </cell>
          <cell r="L462" t="str">
            <v>INPUT</v>
          </cell>
          <cell r="M462" t="str">
            <v>ASLC04</v>
          </cell>
          <cell r="N462" t="str">
            <v>ASLC04</v>
          </cell>
          <cell r="O462" t="str">
            <v>AOIC04</v>
          </cell>
          <cell r="P462" t="str">
            <v>B.2.c</v>
          </cell>
          <cell r="Q462" t="str">
            <v>(Prestazioni di "screening" in strutture private ubicate nel proprio territorio: strutture accreditate)</v>
          </cell>
          <cell r="T462" t="str">
            <v>AB&amp;S</v>
          </cell>
          <cell r="U462" t="str">
            <v>AOIC04_130</v>
          </cell>
          <cell r="V462">
            <v>0</v>
          </cell>
          <cell r="W462">
            <v>0</v>
          </cell>
          <cell r="X462">
            <v>0</v>
          </cell>
        </row>
        <row r="463">
          <cell r="J463" t="str">
            <v>INPUTB.2.c</v>
          </cell>
          <cell r="K463" t="str">
            <v>INPUTBA0590</v>
          </cell>
          <cell r="L463" t="str">
            <v>INPUT</v>
          </cell>
          <cell r="M463" t="str">
            <v>ASLC04</v>
          </cell>
          <cell r="N463" t="str">
            <v>ASLC04</v>
          </cell>
          <cell r="O463" t="str">
            <v>AOIC04</v>
          </cell>
          <cell r="P463" t="str">
            <v>B.2.c</v>
          </cell>
          <cell r="Q463" t="str">
            <v>(Prestazioni di "screening" in strutture private ubicate in altre province della Lombardia: IRCCS privati)</v>
          </cell>
          <cell r="T463" t="str">
            <v>AB&amp;S</v>
          </cell>
          <cell r="U463" t="str">
            <v>AOIC04_130</v>
          </cell>
          <cell r="V463">
            <v>0</v>
          </cell>
          <cell r="W463">
            <v>0</v>
          </cell>
          <cell r="X463">
            <v>0</v>
          </cell>
        </row>
        <row r="464">
          <cell r="J464" t="str">
            <v>INPUTB.2.c</v>
          </cell>
          <cell r="K464" t="str">
            <v>INPUTBA0600</v>
          </cell>
          <cell r="L464" t="str">
            <v>INPUT</v>
          </cell>
          <cell r="M464" t="str">
            <v>ASLC04</v>
          </cell>
          <cell r="N464" t="str">
            <v>ASLC04</v>
          </cell>
          <cell r="O464" t="str">
            <v>AOIC04</v>
          </cell>
          <cell r="P464" t="str">
            <v>B.2.c</v>
          </cell>
          <cell r="Q464" t="str">
            <v>(Prestazioni di "screening" in strutture private ubicate in altre province della Lombardia: ospedali classificati)</v>
          </cell>
          <cell r="T464" t="str">
            <v>AB&amp;S</v>
          </cell>
          <cell r="U464" t="str">
            <v>AOIC04_130</v>
          </cell>
          <cell r="V464">
            <v>0</v>
          </cell>
          <cell r="W464">
            <v>0</v>
          </cell>
          <cell r="X464">
            <v>0</v>
          </cell>
        </row>
        <row r="465">
          <cell r="J465" t="str">
            <v>INPUTB.2.c</v>
          </cell>
          <cell r="K465" t="str">
            <v>INPUTBA0610</v>
          </cell>
          <cell r="L465" t="str">
            <v>INPUT</v>
          </cell>
          <cell r="M465" t="str">
            <v>ASLC04</v>
          </cell>
          <cell r="N465" t="str">
            <v>ASLC04</v>
          </cell>
          <cell r="O465" t="str">
            <v>AOIC04</v>
          </cell>
          <cell r="P465" t="str">
            <v>B.2.c</v>
          </cell>
          <cell r="Q465" t="str">
            <v>(Prestazioni di "screening" in strutture private ubicate in altre province della Lombardia: case di cura private)</v>
          </cell>
          <cell r="T465" t="str">
            <v>AB&amp;S</v>
          </cell>
          <cell r="U465" t="str">
            <v>AOIC04_130</v>
          </cell>
          <cell r="V465">
            <v>0</v>
          </cell>
          <cell r="W465">
            <v>0</v>
          </cell>
          <cell r="X465">
            <v>0</v>
          </cell>
        </row>
        <row r="466">
          <cell r="J466" t="str">
            <v>INPUTB.2.c</v>
          </cell>
          <cell r="K466" t="str">
            <v>INPUTBA0620</v>
          </cell>
          <cell r="L466" t="str">
            <v>INPUT</v>
          </cell>
          <cell r="M466" t="str">
            <v>ASLC04</v>
          </cell>
          <cell r="N466" t="str">
            <v>ASLC04</v>
          </cell>
          <cell r="O466" t="str">
            <v>AOIC04</v>
          </cell>
          <cell r="P466" t="str">
            <v>B.2.c</v>
          </cell>
          <cell r="Q466" t="str">
            <v>(Prestazioni di "screening" in strutture private ubicate in altre province della Lombardia: strutture accreditate)</v>
          </cell>
          <cell r="T466" t="str">
            <v>AB&amp;S</v>
          </cell>
          <cell r="U466" t="str">
            <v>AOIC04_130</v>
          </cell>
          <cell r="V466">
            <v>0</v>
          </cell>
          <cell r="W466">
            <v>0</v>
          </cell>
          <cell r="X466">
            <v>0</v>
          </cell>
        </row>
        <row r="467">
          <cell r="J467" t="str">
            <v>INPUTB.2.c</v>
          </cell>
          <cell r="K467" t="str">
            <v>INPUTBA0560</v>
          </cell>
          <cell r="L467" t="str">
            <v>INPUT</v>
          </cell>
          <cell r="M467" t="str">
            <v>ASLC04</v>
          </cell>
          <cell r="N467" t="str">
            <v>ASLC04</v>
          </cell>
          <cell r="O467" t="str">
            <v>AOIC04</v>
          </cell>
          <cell r="P467" t="str">
            <v>B.2.c</v>
          </cell>
          <cell r="Q467" t="str">
            <v>(acquisto di prestazioni di "screening" in strutture ubicate fuori Regione (mobilità passiva in compensazione))</v>
          </cell>
          <cell r="T467" t="str">
            <v>AB&amp;S</v>
          </cell>
          <cell r="U467" t="str">
            <v>AOIC04_130</v>
          </cell>
          <cell r="V467">
            <v>0</v>
          </cell>
          <cell r="W467">
            <v>0</v>
          </cell>
          <cell r="X467">
            <v>0</v>
          </cell>
        </row>
        <row r="468">
          <cell r="J468" t="str">
            <v>INPUTB.2.c</v>
          </cell>
          <cell r="K468" t="str">
            <v>INPUTBA0540</v>
          </cell>
          <cell r="L468" t="str">
            <v>INPUT</v>
          </cell>
          <cell r="M468" t="str">
            <v>ASLC03</v>
          </cell>
          <cell r="N468" t="str">
            <v>ASLC03</v>
          </cell>
          <cell r="O468" t="str">
            <v>AOIC04</v>
          </cell>
          <cell r="P468" t="str">
            <v>B.2.c</v>
          </cell>
          <cell r="Q468" t="str">
            <v>(acquisto di prestazioni di Neuro-psichiatria Infantile (Uonpia) in strutture pubbliche ubicate nel proprio territorio: ASST/ATS/Fondazioni pubbliche)</v>
          </cell>
          <cell r="T468" t="str">
            <v>AB&amp;S</v>
          </cell>
          <cell r="U468" t="str">
            <v>AOIC04_130</v>
          </cell>
          <cell r="V468">
            <v>0</v>
          </cell>
          <cell r="W468">
            <v>0</v>
          </cell>
          <cell r="X468">
            <v>0</v>
          </cell>
        </row>
        <row r="469">
          <cell r="J469" t="str">
            <v>INPUTB.2.c</v>
          </cell>
          <cell r="K469" t="str">
            <v>INPUTBA0550</v>
          </cell>
          <cell r="L469" t="str">
            <v>INPUT</v>
          </cell>
          <cell r="M469" t="str">
            <v>ASLC03</v>
          </cell>
          <cell r="N469" t="str">
            <v>ASLC03</v>
          </cell>
          <cell r="O469" t="str">
            <v>AOIC04</v>
          </cell>
          <cell r="P469" t="str">
            <v>B.2.c</v>
          </cell>
          <cell r="Q469" t="str">
            <v>(acquisto di prestazioni di Neuro-psichiatria Infantile (Uonpia) in strutture pubbliche ubicate nel proprio territorio: altri soggetti pubblici)</v>
          </cell>
          <cell r="T469" t="str">
            <v>AB&amp;S</v>
          </cell>
          <cell r="U469" t="str">
            <v>AOIC04_130</v>
          </cell>
          <cell r="V469">
            <v>0</v>
          </cell>
          <cell r="W469">
            <v>0</v>
          </cell>
          <cell r="X469">
            <v>0</v>
          </cell>
        </row>
        <row r="470">
          <cell r="J470" t="str">
            <v>INPUTB.2.c</v>
          </cell>
          <cell r="K470" t="str">
            <v>INPUTBA0540</v>
          </cell>
          <cell r="L470" t="str">
            <v>INPUT</v>
          </cell>
          <cell r="M470" t="str">
            <v>ASLC03</v>
          </cell>
          <cell r="N470" t="str">
            <v>ASLC03</v>
          </cell>
          <cell r="O470" t="str">
            <v>AOIC04</v>
          </cell>
          <cell r="P470" t="str">
            <v>B.2.c</v>
          </cell>
          <cell r="Q470" t="str">
            <v>(acquisto di prestazioni di Neuro-psichiatria Infantile (Uonpia) in strutture pubbliche ubicate in altre province della Lombardia: ASST/ATS/Fondazioni pubbliche)</v>
          </cell>
          <cell r="T470" t="str">
            <v>AB&amp;S</v>
          </cell>
          <cell r="U470" t="str">
            <v>AOIC04_130</v>
          </cell>
          <cell r="V470">
            <v>0</v>
          </cell>
          <cell r="W470">
            <v>0</v>
          </cell>
          <cell r="X470">
            <v>0</v>
          </cell>
        </row>
        <row r="471">
          <cell r="J471" t="str">
            <v>INPUTB.2.c</v>
          </cell>
          <cell r="K471" t="str">
            <v>INPUTBA0550</v>
          </cell>
          <cell r="L471" t="str">
            <v>INPUT</v>
          </cell>
          <cell r="M471" t="str">
            <v>ASLC03</v>
          </cell>
          <cell r="N471" t="str">
            <v>ASLC03</v>
          </cell>
          <cell r="O471" t="str">
            <v>AOIC04</v>
          </cell>
          <cell r="P471" t="str">
            <v>B.2.c</v>
          </cell>
          <cell r="Q471" t="str">
            <v>(acquisto di prestazioni di Neuro-psichiatria Infantile (Uonpia) in strutture pubbliche ubicate in altre province della Lombardia: altri soggetti pubblici)</v>
          </cell>
          <cell r="T471" t="str">
            <v>AB&amp;S</v>
          </cell>
          <cell r="U471" t="str">
            <v>AOIC04_130</v>
          </cell>
          <cell r="V471">
            <v>0</v>
          </cell>
          <cell r="W471">
            <v>0</v>
          </cell>
          <cell r="X471">
            <v>0</v>
          </cell>
        </row>
        <row r="472">
          <cell r="J472" t="str">
            <v>INPUTB.2.c</v>
          </cell>
          <cell r="K472" t="str">
            <v>INPUTBA0590</v>
          </cell>
          <cell r="L472" t="str">
            <v>INPUT</v>
          </cell>
          <cell r="M472" t="str">
            <v>ASLC03</v>
          </cell>
          <cell r="N472" t="str">
            <v>ASLC03</v>
          </cell>
          <cell r="O472" t="str">
            <v>AOIC04</v>
          </cell>
          <cell r="P472" t="str">
            <v>B.2.c</v>
          </cell>
          <cell r="Q472" t="str">
            <v>(acquisto di prestazioni di Neuro-psichiatria Infantile (Uonpia) in strutture private ubicate nel proprio territorio: IRCCS privati)</v>
          </cell>
          <cell r="T472" t="str">
            <v>AB&amp;S</v>
          </cell>
          <cell r="U472" t="str">
            <v>AOIC04_130</v>
          </cell>
          <cell r="V472">
            <v>0</v>
          </cell>
          <cell r="W472">
            <v>0</v>
          </cell>
          <cell r="X472">
            <v>0</v>
          </cell>
        </row>
        <row r="473">
          <cell r="J473" t="str">
            <v>INPUTB.2.c</v>
          </cell>
          <cell r="K473" t="str">
            <v>INPUTBA0590</v>
          </cell>
          <cell r="L473" t="str">
            <v>INPUT</v>
          </cell>
          <cell r="M473" t="str">
            <v>ASLC03</v>
          </cell>
          <cell r="N473" t="str">
            <v>ASLC03</v>
          </cell>
          <cell r="O473" t="str">
            <v>AOIC04</v>
          </cell>
          <cell r="P473" t="str">
            <v>B.2.c</v>
          </cell>
          <cell r="Q473" t="str">
            <v>(acquisto di prestazioni di Neuro-psichiatria Infantile (Uonpia) in strutture private ubicate nel proprio territorio: ospedali classificati)</v>
          </cell>
          <cell r="T473" t="str">
            <v>AB&amp;S</v>
          </cell>
          <cell r="U473" t="str">
            <v>AOIC04_130</v>
          </cell>
          <cell r="V473">
            <v>0</v>
          </cell>
          <cell r="W473">
            <v>0</v>
          </cell>
          <cell r="X473">
            <v>0</v>
          </cell>
        </row>
        <row r="474">
          <cell r="J474" t="str">
            <v>INPUTB.2.c</v>
          </cell>
          <cell r="K474" t="str">
            <v>INPUTBA0610</v>
          </cell>
          <cell r="L474" t="str">
            <v>INPUT</v>
          </cell>
          <cell r="M474" t="str">
            <v>ASLC03</v>
          </cell>
          <cell r="N474" t="str">
            <v>ASLC03</v>
          </cell>
          <cell r="O474" t="str">
            <v>AOIC04</v>
          </cell>
          <cell r="P474" t="str">
            <v>B.2.c</v>
          </cell>
          <cell r="Q474" t="str">
            <v>(acquisto di prestazioni di Neuro-psichiatria Infantile (Uonpia) in strutture private ubicate nel proprio territorio: case di cura private)</v>
          </cell>
          <cell r="T474" t="str">
            <v>AB&amp;S</v>
          </cell>
          <cell r="U474" t="str">
            <v>AOIC04_130</v>
          </cell>
          <cell r="V474">
            <v>0</v>
          </cell>
          <cell r="W474">
            <v>0</v>
          </cell>
          <cell r="X474">
            <v>0</v>
          </cell>
        </row>
        <row r="475">
          <cell r="J475" t="str">
            <v>INPUTB.2.c</v>
          </cell>
          <cell r="K475" t="str">
            <v>INPUTBA0620</v>
          </cell>
          <cell r="L475" t="str">
            <v>INPUT</v>
          </cell>
          <cell r="M475" t="str">
            <v>ASLC03</v>
          </cell>
          <cell r="N475" t="str">
            <v>ASLC03</v>
          </cell>
          <cell r="O475" t="str">
            <v>AOIC04</v>
          </cell>
          <cell r="P475" t="str">
            <v>B.2.c</v>
          </cell>
          <cell r="Q475" t="str">
            <v>(acquisto di prestazioni di Neuro-psichiatria Infantile (Uonpia) in strutture private ubicate nel proprio territorio: strutture accreditate)</v>
          </cell>
          <cell r="T475" t="str">
            <v>AB&amp;S</v>
          </cell>
          <cell r="U475" t="str">
            <v>AOIC04_130</v>
          </cell>
          <cell r="V475">
            <v>0</v>
          </cell>
          <cell r="W475">
            <v>0</v>
          </cell>
          <cell r="X475">
            <v>0</v>
          </cell>
        </row>
        <row r="476">
          <cell r="J476" t="str">
            <v>INPUTB.2.c</v>
          </cell>
          <cell r="K476" t="str">
            <v>INPUTBA1180</v>
          </cell>
          <cell r="L476" t="str">
            <v>INPUT</v>
          </cell>
          <cell r="M476" t="str">
            <v>ASLC03</v>
          </cell>
          <cell r="N476" t="str">
            <v>ASLC03</v>
          </cell>
          <cell r="O476" t="str">
            <v>AOIC04</v>
          </cell>
          <cell r="P476" t="str">
            <v>B.2.c</v>
          </cell>
          <cell r="Q476" t="str">
            <v>(acquisto di prestazioni di Neuro-psichiatria Infantile (Uonpia) in strutture private ubicate in altre province lombarde: IRCCS privati)</v>
          </cell>
          <cell r="T476" t="str">
            <v>AB&amp;S</v>
          </cell>
          <cell r="U476" t="str">
            <v>AOIC04_130</v>
          </cell>
          <cell r="V476">
            <v>0</v>
          </cell>
          <cell r="W476">
            <v>0</v>
          </cell>
          <cell r="X476">
            <v>0</v>
          </cell>
        </row>
        <row r="477">
          <cell r="J477" t="str">
            <v>INPUTB.2.c</v>
          </cell>
          <cell r="K477" t="str">
            <v>INPUTBA1180</v>
          </cell>
          <cell r="L477" t="str">
            <v>INPUT</v>
          </cell>
          <cell r="M477" t="str">
            <v>ASLC03</v>
          </cell>
          <cell r="N477" t="str">
            <v>ASLC03</v>
          </cell>
          <cell r="O477" t="str">
            <v>AOIC04</v>
          </cell>
          <cell r="P477" t="str">
            <v>B.2.c</v>
          </cell>
          <cell r="Q477" t="str">
            <v>(acquisto di prestazioni di Neuro-psichiatria Infantile (Uonpia) in strutture private ubicate in altre province lombarde: ospedali classificati)</v>
          </cell>
          <cell r="T477" t="str">
            <v>AB&amp;S</v>
          </cell>
          <cell r="U477" t="str">
            <v>AOIC04_130</v>
          </cell>
          <cell r="V477">
            <v>0</v>
          </cell>
          <cell r="W477">
            <v>0</v>
          </cell>
          <cell r="X477">
            <v>0</v>
          </cell>
        </row>
        <row r="478">
          <cell r="J478" t="str">
            <v>INPUTB.2.c</v>
          </cell>
          <cell r="K478" t="str">
            <v>INPUTBA0610</v>
          </cell>
          <cell r="L478" t="str">
            <v>INPUT</v>
          </cell>
          <cell r="M478" t="str">
            <v>ASLC03</v>
          </cell>
          <cell r="N478" t="str">
            <v>ASLC03</v>
          </cell>
          <cell r="O478" t="str">
            <v>AOIC04</v>
          </cell>
          <cell r="P478" t="str">
            <v>B.2.c</v>
          </cell>
          <cell r="Q478" t="str">
            <v>(acquisto di prestazioni di Neuro-psichiatria Infantile (Uonpia) in strutture private ubicate in altre province lombarde: case di cura private)</v>
          </cell>
          <cell r="T478" t="str">
            <v>AB&amp;S</v>
          </cell>
          <cell r="U478" t="str">
            <v>AOIC04_130</v>
          </cell>
          <cell r="V478">
            <v>0</v>
          </cell>
          <cell r="W478">
            <v>0</v>
          </cell>
          <cell r="X478">
            <v>0</v>
          </cell>
        </row>
        <row r="479">
          <cell r="J479" t="str">
            <v>INPUTB.2.c</v>
          </cell>
          <cell r="K479" t="str">
            <v>INPUTBA0620</v>
          </cell>
          <cell r="L479" t="str">
            <v>INPUT</v>
          </cell>
          <cell r="M479" t="str">
            <v>ASLC03</v>
          </cell>
          <cell r="N479" t="str">
            <v>ASLC03</v>
          </cell>
          <cell r="O479" t="str">
            <v>AOIC04</v>
          </cell>
          <cell r="P479" t="str">
            <v>B.2.c</v>
          </cell>
          <cell r="Q479" t="str">
            <v>(acquisto di prestazioni di Neuro-psichiatria Infantile (Uonpia) in strutture private ubicate in altre province lombarde: strutture accreditate)</v>
          </cell>
          <cell r="T479" t="str">
            <v>AB&amp;S</v>
          </cell>
          <cell r="U479" t="str">
            <v>AOIC04_130</v>
          </cell>
          <cell r="V479">
            <v>0</v>
          </cell>
          <cell r="W479">
            <v>0</v>
          </cell>
          <cell r="X479">
            <v>0</v>
          </cell>
        </row>
        <row r="480">
          <cell r="J480" t="str">
            <v>INPUTB.2.c</v>
          </cell>
          <cell r="K480" t="str">
            <v>INPUTBA0620</v>
          </cell>
          <cell r="L480" t="str">
            <v>INPUT</v>
          </cell>
          <cell r="M480" t="str">
            <v>ASLC03</v>
          </cell>
          <cell r="N480" t="str">
            <v>ASLC03</v>
          </cell>
          <cell r="O480" t="str">
            <v>AOIC04</v>
          </cell>
          <cell r="P480" t="str">
            <v>B.2.c</v>
          </cell>
          <cell r="Q480" t="str">
            <v>(acquisto di prestazioni di Neuro-psichiatria Infantile (Uonpia) in strutture private ubicate fuori regione (mobilità passiva non in compensazione))</v>
          </cell>
          <cell r="T480" t="str">
            <v>AB&amp;S</v>
          </cell>
          <cell r="U480" t="str">
            <v>AOIC04_130</v>
          </cell>
          <cell r="V480">
            <v>0</v>
          </cell>
          <cell r="W480">
            <v>0</v>
          </cell>
          <cell r="X480">
            <v>0</v>
          </cell>
        </row>
        <row r="481">
          <cell r="J481" t="str">
            <v>TOTALB.2.c</v>
          </cell>
          <cell r="K481" t="str">
            <v>TOTAL</v>
          </cell>
          <cell r="L481" t="str">
            <v>TOTALE</v>
          </cell>
          <cell r="M481" t="str">
            <v>C_MOB_A_PR</v>
          </cell>
          <cell r="N481" t="str">
            <v>C_MOB_A_PR</v>
          </cell>
          <cell r="P481" t="str">
            <v>B.2.c</v>
          </cell>
          <cell r="Q481" t="str">
            <v xml:space="preserve">(REGIONE: Mobilità attiva Specialistica, Screening, NPI privato da contabilizzare a costo) </v>
          </cell>
          <cell r="V481">
            <v>0</v>
          </cell>
          <cell r="W481">
            <v>0</v>
          </cell>
          <cell r="X481">
            <v>0</v>
          </cell>
        </row>
        <row r="482">
          <cell r="J482" t="str">
            <v>INPUTB.2.c</v>
          </cell>
          <cell r="K482" t="str">
            <v>INPUTBA0630</v>
          </cell>
          <cell r="L482" t="str">
            <v>INPUT</v>
          </cell>
          <cell r="M482" t="str">
            <v>C_MOB_A_PR</v>
          </cell>
          <cell r="N482" t="str">
            <v>C_MOB_A_PR</v>
          </cell>
          <cell r="P482" t="str">
            <v>B.2.c</v>
          </cell>
          <cell r="Q482" t="str">
            <v>(REGIONE: Mobilità attiva Specialistica, Screening, NPI privato da contabilizzare a costo) - escluso PS non seguito da ricovero</v>
          </cell>
          <cell r="V482">
            <v>0</v>
          </cell>
          <cell r="W482">
            <v>0</v>
          </cell>
          <cell r="X482">
            <v>0</v>
          </cell>
        </row>
        <row r="483">
          <cell r="J483" t="str">
            <v>INPUTB.2.c</v>
          </cell>
          <cell r="K483" t="str">
            <v>INPUTBA0631</v>
          </cell>
          <cell r="L483" t="str">
            <v>INPUT</v>
          </cell>
          <cell r="M483" t="str">
            <v>C_MOB_A_PR</v>
          </cell>
          <cell r="N483" t="str">
            <v>C_MOB_A_PR</v>
          </cell>
          <cell r="P483" t="str">
            <v>B.2.c</v>
          </cell>
          <cell r="Q483" t="str">
            <v>REGIONE : Mobilità attiva prestazioni di pronto soccorso non seguite da ricovero - da privato per cittadini non residenti - Extraregione (mobilità attiva in compensazione)</v>
          </cell>
          <cell r="V483">
            <v>0</v>
          </cell>
          <cell r="W483">
            <v>0</v>
          </cell>
          <cell r="X483">
            <v>0</v>
          </cell>
        </row>
        <row r="484">
          <cell r="J484" t="str">
            <v>INPUTB.2.c</v>
          </cell>
          <cell r="K484" t="str">
            <v>INPUTBA0590</v>
          </cell>
          <cell r="L484" t="str">
            <v>INPUTREG</v>
          </cell>
          <cell r="P484" t="str">
            <v>B.2.c</v>
          </cell>
          <cell r="Q484" t="str">
            <v>(REGIONE: Funzioni non tariffate IRCCS privati + Altro - Specialistica)</v>
          </cell>
          <cell r="V484">
            <v>0</v>
          </cell>
          <cell r="W484">
            <v>0</v>
          </cell>
          <cell r="X484">
            <v>0</v>
          </cell>
        </row>
        <row r="485">
          <cell r="J485" t="str">
            <v>INPUTB.2.c</v>
          </cell>
          <cell r="K485" t="str">
            <v>INPUTBA0600</v>
          </cell>
          <cell r="L485" t="str">
            <v>INPUTREG</v>
          </cell>
          <cell r="P485" t="str">
            <v>B.2.c</v>
          </cell>
          <cell r="Q485" t="str">
            <v>(REGIONE: Funzioni non tariffate ospedali classificati + Altro - Specialistica)</v>
          </cell>
          <cell r="V485">
            <v>0</v>
          </cell>
          <cell r="W485">
            <v>0</v>
          </cell>
          <cell r="X485">
            <v>0</v>
          </cell>
        </row>
        <row r="486">
          <cell r="J486" t="str">
            <v>INPUTB.2.c</v>
          </cell>
          <cell r="K486" t="str">
            <v>INPUTBA0610</v>
          </cell>
          <cell r="L486" t="str">
            <v>INPUTREG</v>
          </cell>
          <cell r="P486" t="str">
            <v>B.2.c</v>
          </cell>
          <cell r="Q486" t="str">
            <v>(REGIONE: Funzioni non tariffate case di cura private + Altro - Specialistica)</v>
          </cell>
          <cell r="V486">
            <v>0</v>
          </cell>
          <cell r="W486">
            <v>0</v>
          </cell>
          <cell r="X486">
            <v>0</v>
          </cell>
        </row>
        <row r="487">
          <cell r="J487" t="str">
            <v>TOTAL</v>
          </cell>
          <cell r="K487" t="str">
            <v>TOTAL</v>
          </cell>
          <cell r="L487" t="str">
            <v>TOTALE</v>
          </cell>
          <cell r="Q487" t="str">
            <v>(B.2.A.4) Acquisti di servizi sanitari per assistenza riabilitativa - Totale)</v>
          </cell>
          <cell r="V487">
            <v>0</v>
          </cell>
          <cell r="W487">
            <v>0</v>
          </cell>
          <cell r="X487">
            <v>0</v>
          </cell>
        </row>
        <row r="488">
          <cell r="J488" t="str">
            <v>INPUT</v>
          </cell>
          <cell r="K488" t="str">
            <v>INPUTBA0650</v>
          </cell>
          <cell r="L488" t="str">
            <v>INPUT</v>
          </cell>
          <cell r="Q488" t="str">
            <v>(Acquisti di servizi sanitari per assistenza riabilitativa da struture pubbliche ubicate nel proprio territorio: ASST/Fondazioni pubbliche)</v>
          </cell>
          <cell r="V488">
            <v>0</v>
          </cell>
          <cell r="W488">
            <v>0</v>
          </cell>
          <cell r="X488">
            <v>0</v>
          </cell>
        </row>
        <row r="489">
          <cell r="J489" t="str">
            <v>INPUT</v>
          </cell>
          <cell r="K489" t="str">
            <v>INPUTBA0650</v>
          </cell>
          <cell r="L489" t="str">
            <v>INPUT</v>
          </cell>
          <cell r="Q489" t="str">
            <v>(Acquisti di servizi sanitari per assistenza riabilitativada strutture pubbliche ubicate in altre province della Regione: ATS/ASST/Fondazioni pubbliche)</v>
          </cell>
          <cell r="V489">
            <v>0</v>
          </cell>
          <cell r="W489">
            <v>0</v>
          </cell>
          <cell r="X489">
            <v>0</v>
          </cell>
        </row>
        <row r="490">
          <cell r="J490" t="str">
            <v>INPUTB.2.d</v>
          </cell>
          <cell r="K490" t="str">
            <v>INPUTBA0660</v>
          </cell>
          <cell r="L490" t="str">
            <v>INPUT</v>
          </cell>
          <cell r="M490" t="str">
            <v>ASSIC01</v>
          </cell>
          <cell r="N490" t="str">
            <v>ASSIC01</v>
          </cell>
          <cell r="P490" t="str">
            <v>B.2.d</v>
          </cell>
          <cell r="Q490" t="str">
            <v>(acquisto di prestazioni socio sanitarie integrate da strutture ubicate nel proprio territorio da servizi di riabilizazione territoriale extraospedaliera pubblici)</v>
          </cell>
          <cell r="V490">
            <v>0</v>
          </cell>
          <cell r="W490">
            <v>0</v>
          </cell>
          <cell r="X490">
            <v>0</v>
          </cell>
        </row>
        <row r="491">
          <cell r="J491" t="str">
            <v>INPUTB.2.d</v>
          </cell>
          <cell r="K491" t="str">
            <v>INPUTBA0660</v>
          </cell>
          <cell r="L491" t="str">
            <v>INPUT</v>
          </cell>
          <cell r="M491" t="str">
            <v>ASSIC01</v>
          </cell>
          <cell r="N491" t="str">
            <v>ASSIC01</v>
          </cell>
          <cell r="P491" t="str">
            <v>B.2.d</v>
          </cell>
          <cell r="Q491" t="str">
            <v>(acquisto di prestazioni socio sanitarie integrate da strutture ubicate in altre province della Regione da servizi di riabilizazione territoriale extraospedaliera pubblici)</v>
          </cell>
          <cell r="V491">
            <v>0</v>
          </cell>
          <cell r="W491">
            <v>0</v>
          </cell>
          <cell r="X491">
            <v>0</v>
          </cell>
        </row>
        <row r="492">
          <cell r="J492" t="str">
            <v>INPUTB.2.d</v>
          </cell>
          <cell r="K492" t="str">
            <v>INPUTBA0670</v>
          </cell>
          <cell r="L492" t="str">
            <v>INPUT</v>
          </cell>
          <cell r="M492" t="str">
            <v>ASSIC01</v>
          </cell>
          <cell r="N492" t="str">
            <v>ASSIC01</v>
          </cell>
          <cell r="P492" t="str">
            <v>B.2.d</v>
          </cell>
          <cell r="Q492" t="str">
            <v>(acquisto di prestazioni socio sanitarie integrate da strutture ubicate fuori Regione da I.D.R. extraosp. Art.26 €.833/78 pubblici (non soggetto a compensazione))</v>
          </cell>
          <cell r="V492">
            <v>0</v>
          </cell>
          <cell r="W492">
            <v>0</v>
          </cell>
          <cell r="X492">
            <v>0</v>
          </cell>
        </row>
        <row r="493">
          <cell r="J493" t="str">
            <v>INPUTB.2.d</v>
          </cell>
          <cell r="K493" t="str">
            <v>INPUTBA0680</v>
          </cell>
          <cell r="L493" t="str">
            <v>INPUT</v>
          </cell>
          <cell r="M493" t="str">
            <v>ASSIC01</v>
          </cell>
          <cell r="N493" t="str">
            <v>ASSIC01</v>
          </cell>
          <cell r="P493" t="str">
            <v>B.2.d</v>
          </cell>
          <cell r="Q493" t="str">
            <v>(acquisto di prestazioni socio sanitarie integrate da strutture ubicate nel proprio territorio da servizi di riabilizazione territoriale extraospedaliera privati)</v>
          </cell>
          <cell r="V493">
            <v>0</v>
          </cell>
          <cell r="W493">
            <v>0</v>
          </cell>
          <cell r="X493">
            <v>0</v>
          </cell>
        </row>
        <row r="494">
          <cell r="J494" t="str">
            <v>INPUTB.2.d</v>
          </cell>
          <cell r="K494" t="str">
            <v>INPUTBA0680</v>
          </cell>
          <cell r="L494" t="str">
            <v>INPUT</v>
          </cell>
          <cell r="M494" t="str">
            <v>ASSIC01</v>
          </cell>
          <cell r="N494" t="str">
            <v>ASSIC01</v>
          </cell>
          <cell r="P494" t="str">
            <v>B.2.d</v>
          </cell>
          <cell r="Q494" t="str">
            <v>(acquisto di prestazioni socio sanitarie integrate da strutture ubicate in altre province della Regione da servizi di riabilizazione territoriale extraospedaliera privati)</v>
          </cell>
          <cell r="V494">
            <v>0</v>
          </cell>
          <cell r="W494">
            <v>0</v>
          </cell>
          <cell r="X494">
            <v>0</v>
          </cell>
        </row>
        <row r="495">
          <cell r="J495" t="str">
            <v>INPUTB.2.d</v>
          </cell>
          <cell r="K495" t="str">
            <v>INPUTBA0690</v>
          </cell>
          <cell r="L495" t="str">
            <v>INPUT</v>
          </cell>
          <cell r="M495" t="str">
            <v>ASSIC01</v>
          </cell>
          <cell r="N495" t="str">
            <v>ASSIC01</v>
          </cell>
          <cell r="P495" t="str">
            <v>B.2.d</v>
          </cell>
          <cell r="Q495" t="str">
            <v>(acquisto di prestazioni socio sanitarie integrate da strutture ubicate fuori Regione da I.D.R. extraosp. Art.26 L.833/78 privati)</v>
          </cell>
          <cell r="V495">
            <v>0</v>
          </cell>
          <cell r="W495">
            <v>0</v>
          </cell>
          <cell r="X495">
            <v>0</v>
          </cell>
        </row>
        <row r="496">
          <cell r="J496" t="str">
            <v>TOTAL</v>
          </cell>
          <cell r="K496" t="str">
            <v>TOTAL</v>
          </cell>
          <cell r="L496" t="str">
            <v>TOTALE</v>
          </cell>
          <cell r="Q496" t="str">
            <v>(B.2.A.5) Acquisti servizi sanitari per assistenza integrativa e protesica - Totale)</v>
          </cell>
          <cell r="V496">
            <v>0</v>
          </cell>
          <cell r="W496">
            <v>0</v>
          </cell>
          <cell r="X496">
            <v>0</v>
          </cell>
        </row>
        <row r="497">
          <cell r="J497" t="str">
            <v>INPUTB.2.f</v>
          </cell>
          <cell r="K497" t="str">
            <v>INPUTBA0790</v>
          </cell>
          <cell r="L497" t="str">
            <v>INPUT</v>
          </cell>
          <cell r="M497" t="str">
            <v>ASLC06</v>
          </cell>
          <cell r="N497" t="str">
            <v>ASLC06</v>
          </cell>
          <cell r="O497" t="str">
            <v>AOIC04</v>
          </cell>
          <cell r="P497" t="str">
            <v>B.2.f</v>
          </cell>
          <cell r="Q497" t="str">
            <v>(acquisto di prestazioni di farmaceutica da farmacie ubicate nel proprio territorio (Farmaceutica convenzionata ex art. 8, c. 2, D. Lgs. 502/92): Protesica)</v>
          </cell>
          <cell r="T497" t="str">
            <v>AB&amp;S</v>
          </cell>
          <cell r="U497" t="str">
            <v>AOIC04_130</v>
          </cell>
          <cell r="V497">
            <v>0</v>
          </cell>
          <cell r="W497">
            <v>0</v>
          </cell>
          <cell r="X497">
            <v>0</v>
          </cell>
        </row>
        <row r="498">
          <cell r="J498" t="str">
            <v>INPUTB.2.f</v>
          </cell>
          <cell r="K498" t="str">
            <v>INPUTBA0790</v>
          </cell>
          <cell r="L498" t="str">
            <v>INPUT</v>
          </cell>
          <cell r="M498" t="str">
            <v>ASLC06</v>
          </cell>
          <cell r="N498" t="str">
            <v>ASLC06</v>
          </cell>
          <cell r="O498" t="str">
            <v>AOIC04</v>
          </cell>
          <cell r="P498" t="str">
            <v>B.2.f</v>
          </cell>
          <cell r="Q498" t="str">
            <v>(acquisto di prestazioni di farmaceutica da farmacie ubicate in altre province lombarde (Farmaceutica convenzionata ex art. 8, c. 2, D. Lgs. 502/92): Protesica)</v>
          </cell>
          <cell r="T498" t="str">
            <v>AB&amp;S</v>
          </cell>
          <cell r="U498" t="str">
            <v>AOIC04_130</v>
          </cell>
          <cell r="V498">
            <v>0</v>
          </cell>
          <cell r="W498">
            <v>0</v>
          </cell>
          <cell r="X498">
            <v>0</v>
          </cell>
        </row>
        <row r="499">
          <cell r="J499" t="str">
            <v>INPUTB.2.f</v>
          </cell>
          <cell r="K499" t="str">
            <v>INPUTBA0790</v>
          </cell>
          <cell r="L499" t="str">
            <v>INPUT</v>
          </cell>
          <cell r="M499" t="str">
            <v>ASLC06</v>
          </cell>
          <cell r="N499" t="str">
            <v>ASLC06</v>
          </cell>
          <cell r="O499" t="str">
            <v>AOIC04</v>
          </cell>
          <cell r="P499" t="str">
            <v>B.2.f</v>
          </cell>
          <cell r="Q499" t="str">
            <v>(acquisto di prestazioni di farmaceutica da farmacie ubicate fuori regione (Farmaceutica convenzionata ex art. 8, c. 2, D. Lgs. 502/92): Protesica)</v>
          </cell>
          <cell r="T499" t="str">
            <v>AB&amp;S</v>
          </cell>
          <cell r="U499" t="str">
            <v>AOIC04_130</v>
          </cell>
          <cell r="V499">
            <v>0</v>
          </cell>
          <cell r="W499">
            <v>0</v>
          </cell>
          <cell r="X499">
            <v>0</v>
          </cell>
        </row>
        <row r="500">
          <cell r="J500" t="str">
            <v>INPUTB.2.e</v>
          </cell>
          <cell r="K500" t="str">
            <v>INPUTBA0740</v>
          </cell>
          <cell r="L500" t="str">
            <v>INPUT</v>
          </cell>
          <cell r="M500" t="str">
            <v>ASLC06</v>
          </cell>
          <cell r="N500" t="str">
            <v>ASLC06</v>
          </cell>
          <cell r="O500" t="str">
            <v>AOIC04</v>
          </cell>
          <cell r="P500" t="str">
            <v>B.2.e</v>
          </cell>
          <cell r="Q500" t="str">
            <v>(acquisto di prestazioni di farmaceutica da farmacie ubicate nel proprio territorio (Farmaceutica convenzionata ex art. 8, c. 2, D. Lgs. 502/92): Dietetica)</v>
          </cell>
          <cell r="T500" t="str">
            <v>AB&amp;S</v>
          </cell>
          <cell r="U500" t="str">
            <v>AOIC04_130</v>
          </cell>
          <cell r="V500">
            <v>0</v>
          </cell>
          <cell r="W500">
            <v>0</v>
          </cell>
          <cell r="X500">
            <v>0</v>
          </cell>
        </row>
        <row r="501">
          <cell r="J501" t="str">
            <v>INPUTB.2.e</v>
          </cell>
          <cell r="K501" t="str">
            <v>INPUTBA0740</v>
          </cell>
          <cell r="L501" t="str">
            <v>INPUT</v>
          </cell>
          <cell r="M501" t="str">
            <v>ASLC06</v>
          </cell>
          <cell r="N501" t="str">
            <v>ASLC06</v>
          </cell>
          <cell r="O501" t="str">
            <v>AOIC04</v>
          </cell>
          <cell r="P501" t="str">
            <v>B.2.e</v>
          </cell>
          <cell r="Q501" t="str">
            <v>(acquisto di prestazioni di farmaceutica da farmacie ubicate in altre province lombarde (Farmaceutica convenzionata ex art. 8, c. 2, D. Lgs. 502/92): Dietetica)</v>
          </cell>
          <cell r="T501" t="str">
            <v>AB&amp;S</v>
          </cell>
          <cell r="U501" t="str">
            <v>AOIC04_130</v>
          </cell>
          <cell r="V501">
            <v>0</v>
          </cell>
          <cell r="W501">
            <v>0</v>
          </cell>
          <cell r="X501">
            <v>0</v>
          </cell>
        </row>
        <row r="502">
          <cell r="J502" t="str">
            <v>INPUTB.2.e</v>
          </cell>
          <cell r="K502" t="str">
            <v>INPUTBA0740</v>
          </cell>
          <cell r="L502" t="str">
            <v>INPUT</v>
          </cell>
          <cell r="M502" t="str">
            <v>ASLC06</v>
          </cell>
          <cell r="N502" t="str">
            <v>ASLC06</v>
          </cell>
          <cell r="O502" t="str">
            <v>AOIC04</v>
          </cell>
          <cell r="P502" t="str">
            <v>B.2.e</v>
          </cell>
          <cell r="Q502" t="str">
            <v>(acquisto di prestazioni di farmaceutica da farmacie ubicate fuori regione (Farmaceutica convenzionata ex art. 8, c. 2, D. Lgs. 502/92): Dietetica)</v>
          </cell>
          <cell r="T502" t="str">
            <v>AB&amp;S</v>
          </cell>
          <cell r="U502" t="str">
            <v>AOIC04_130</v>
          </cell>
          <cell r="V502">
            <v>0</v>
          </cell>
          <cell r="W502">
            <v>0</v>
          </cell>
          <cell r="X502">
            <v>0</v>
          </cell>
        </row>
        <row r="503">
          <cell r="J503" t="str">
            <v>INPUTB.2.e</v>
          </cell>
          <cell r="K503" t="str">
            <v>INPUTBA0740</v>
          </cell>
          <cell r="L503" t="str">
            <v>INPUT</v>
          </cell>
          <cell r="M503" t="str">
            <v>ASLC06</v>
          </cell>
          <cell r="N503" t="str">
            <v>ASLC06</v>
          </cell>
          <cell r="O503" t="str">
            <v>AOIC04</v>
          </cell>
          <cell r="P503" t="str">
            <v>B.2.e</v>
          </cell>
          <cell r="Q503" t="str">
            <v>(acquisto di prestazioni di farmaceutica da farmacie ubicate nel proprio territorio (Farmaceutica convenzionata ex art. 8, c. 2, D. Lgs. 502/92): Diabetica)</v>
          </cell>
          <cell r="T503" t="str">
            <v>AB&amp;S</v>
          </cell>
          <cell r="U503" t="str">
            <v>AOIC04_130</v>
          </cell>
          <cell r="V503">
            <v>0</v>
          </cell>
          <cell r="W503">
            <v>0</v>
          </cell>
          <cell r="X503">
            <v>0</v>
          </cell>
        </row>
        <row r="504">
          <cell r="J504" t="str">
            <v>INPUTB.2.e</v>
          </cell>
          <cell r="K504" t="str">
            <v>INPUTBA0740</v>
          </cell>
          <cell r="L504" t="str">
            <v>INPUT</v>
          </cell>
          <cell r="M504" t="str">
            <v>ASLC06</v>
          </cell>
          <cell r="N504" t="str">
            <v>ASLC06</v>
          </cell>
          <cell r="O504" t="str">
            <v>AOIC04</v>
          </cell>
          <cell r="P504" t="str">
            <v>B.2.e</v>
          </cell>
          <cell r="Q504" t="str">
            <v>(acquisto di prestazioni di farmaceutica da farmacie ubicate in altre province lombarde (Farmaceutica convenzionata ex art. 8, c. 2, D. Lgs. 502/92): Diabetica)</v>
          </cell>
          <cell r="T504" t="str">
            <v>AB&amp;S</v>
          </cell>
          <cell r="U504" t="str">
            <v>AOIC04_130</v>
          </cell>
          <cell r="V504">
            <v>0</v>
          </cell>
          <cell r="W504">
            <v>0</v>
          </cell>
          <cell r="X504">
            <v>0</v>
          </cell>
        </row>
        <row r="505">
          <cell r="J505" t="str">
            <v>INPUTB.2.e</v>
          </cell>
          <cell r="K505" t="str">
            <v>INPUTBA0740</v>
          </cell>
          <cell r="L505" t="str">
            <v>INPUT</v>
          </cell>
          <cell r="M505" t="str">
            <v>ASLC06</v>
          </cell>
          <cell r="N505" t="str">
            <v>ASLC06</v>
          </cell>
          <cell r="O505" t="str">
            <v>AOIC04</v>
          </cell>
          <cell r="P505" t="str">
            <v>B.2.e</v>
          </cell>
          <cell r="Q505" t="str">
            <v>(acquisto di prestazioni di farmaceutica da farmacie ubicate fuori regione (Farmaceutica convenzionata ex art. 8, c. 2, D. Lgs. 502/92): Diabetica)</v>
          </cell>
          <cell r="T505" t="str">
            <v>AB&amp;S</v>
          </cell>
          <cell r="U505" t="str">
            <v>AOIC04_130</v>
          </cell>
          <cell r="V505">
            <v>0</v>
          </cell>
          <cell r="W505">
            <v>0</v>
          </cell>
          <cell r="X505">
            <v>0</v>
          </cell>
        </row>
        <row r="506">
          <cell r="J506" t="str">
            <v>INPUTB.2.e</v>
          </cell>
          <cell r="K506" t="str">
            <v>INPUTBA0740</v>
          </cell>
          <cell r="L506" t="str">
            <v>INPUT</v>
          </cell>
          <cell r="M506" t="str">
            <v>ASLC17</v>
          </cell>
          <cell r="N506" t="str">
            <v>ASLC17</v>
          </cell>
          <cell r="O506" t="str">
            <v>AOIC04</v>
          </cell>
          <cell r="P506" t="str">
            <v>B.2.e</v>
          </cell>
          <cell r="Q506" t="str">
            <v>(Assistenza Integrativa (Dietetica) non erogata tramite Farmaceutica Convenzionata - Negozi non WebCare - (ex art. 8, c. 2, D.Lgs. 502/92))</v>
          </cell>
          <cell r="T506" t="str">
            <v>AB&amp;S</v>
          </cell>
          <cell r="U506" t="str">
            <v>AOIC04_130</v>
          </cell>
          <cell r="V506">
            <v>0</v>
          </cell>
          <cell r="W506">
            <v>0</v>
          </cell>
          <cell r="X506">
            <v>0</v>
          </cell>
        </row>
        <row r="507">
          <cell r="J507" t="str">
            <v>INPUTB.2.e</v>
          </cell>
          <cell r="K507" t="str">
            <v>INPUTBA0740</v>
          </cell>
          <cell r="L507" t="str">
            <v>INPUT</v>
          </cell>
          <cell r="M507" t="str">
            <v>ASLC17</v>
          </cell>
          <cell r="N507" t="str">
            <v>ASLC17</v>
          </cell>
          <cell r="O507" t="str">
            <v>AOIC04</v>
          </cell>
          <cell r="P507" t="str">
            <v>B.2.e</v>
          </cell>
          <cell r="Q507" t="str">
            <v>(Assistenza Integrativa (Dietetica) non erogata tramite Farmaceutica Convenzionata - WEBCARE -(ex art. 8, c. 2, D.Lgs. 502/92))</v>
          </cell>
          <cell r="T507" t="str">
            <v>AB&amp;S</v>
          </cell>
          <cell r="U507" t="str">
            <v>AOIC04_130</v>
          </cell>
          <cell r="V507">
            <v>0</v>
          </cell>
          <cell r="W507">
            <v>0</v>
          </cell>
          <cell r="X507">
            <v>0</v>
          </cell>
        </row>
        <row r="508">
          <cell r="J508" t="str">
            <v>INPUTB.2.e</v>
          </cell>
          <cell r="K508" t="str">
            <v>INPUTBA0740</v>
          </cell>
          <cell r="L508" t="str">
            <v>INPUT</v>
          </cell>
          <cell r="M508" t="str">
            <v>ASLC17</v>
          </cell>
          <cell r="N508" t="str">
            <v>ASLC17</v>
          </cell>
          <cell r="O508" t="str">
            <v>AOIC04</v>
          </cell>
          <cell r="P508" t="str">
            <v>B.2.e</v>
          </cell>
          <cell r="Q508" t="str">
            <v>(Assistenza Integrativa (Ausili per Diabetici) non erogata tramite Farmaceutica Convenzionata (ex art. 8, c. 2, D.Lgs. 502/92))</v>
          </cell>
          <cell r="T508" t="str">
            <v>AB&amp;S</v>
          </cell>
          <cell r="U508" t="str">
            <v>AOIC04_130</v>
          </cell>
          <cell r="V508">
            <v>0</v>
          </cell>
          <cell r="W508">
            <v>0</v>
          </cell>
          <cell r="X508">
            <v>0</v>
          </cell>
        </row>
        <row r="509">
          <cell r="J509" t="str">
            <v>INPUTB.2.f</v>
          </cell>
          <cell r="K509" t="str">
            <v>INPUTBA0790</v>
          </cell>
          <cell r="L509" t="str">
            <v>INPUT</v>
          </cell>
          <cell r="M509" t="str">
            <v>ASLC17</v>
          </cell>
          <cell r="N509" t="str">
            <v>ASLC17</v>
          </cell>
          <cell r="O509" t="str">
            <v>AOIC04</v>
          </cell>
          <cell r="P509" t="str">
            <v>B.2.f</v>
          </cell>
          <cell r="Q509" t="str">
            <v>(Assistenza Protesica non erogata tramite Farmaceutica Convenzionata (ex art. 8, c. 2, D.Lgs. 502/92) c.d. protesica "Maggiore")</v>
          </cell>
          <cell r="T509" t="str">
            <v>AB&amp;S</v>
          </cell>
          <cell r="U509" t="str">
            <v>AOIC04_130</v>
          </cell>
          <cell r="V509">
            <v>0</v>
          </cell>
          <cell r="W509">
            <v>0</v>
          </cell>
          <cell r="X509">
            <v>0</v>
          </cell>
        </row>
        <row r="510">
          <cell r="J510" t="str">
            <v>INPUTB.2.f</v>
          </cell>
          <cell r="K510" t="str">
            <v>INPUTBA0790</v>
          </cell>
          <cell r="L510" t="str">
            <v>INPUT</v>
          </cell>
          <cell r="M510" t="str">
            <v>ASLC17</v>
          </cell>
          <cell r="N510" t="str">
            <v>ASLC17</v>
          </cell>
          <cell r="O510" t="str">
            <v>AOIC04</v>
          </cell>
          <cell r="P510" t="str">
            <v>B.2.f</v>
          </cell>
          <cell r="Q510" t="str">
            <v>(Assistenza Protesica non erogata tramite Farmaceutica Convenzionata (ex art. 8, c. 2, D.Lgs. 502/92) c.d. protesica "Minore")</v>
          </cell>
          <cell r="T510" t="str">
            <v>AB&amp;S</v>
          </cell>
          <cell r="U510" t="str">
            <v>AOIC04_130</v>
          </cell>
          <cell r="V510">
            <v>0</v>
          </cell>
          <cell r="W510">
            <v>0</v>
          </cell>
          <cell r="X510">
            <v>0</v>
          </cell>
        </row>
        <row r="511">
          <cell r="J511" t="str">
            <v>INPUTB.2.f</v>
          </cell>
          <cell r="K511" t="str">
            <v>INPUTBA0790</v>
          </cell>
          <cell r="L511" t="str">
            <v>INPUT</v>
          </cell>
          <cell r="M511" t="str">
            <v>ASLC17</v>
          </cell>
          <cell r="N511" t="str">
            <v>ASLC17</v>
          </cell>
          <cell r="O511" t="str">
            <v>AOIC04</v>
          </cell>
          <cell r="P511" t="str">
            <v>B.2.f</v>
          </cell>
          <cell r="Q511" t="str">
            <v>(Assistenza Protesica non erogata tramite Farmaceutica Convenzionata (ex art. 8, c. 2, D.Lgs. 502/92)  - Costi di gestione magazzino)</v>
          </cell>
          <cell r="T511" t="str">
            <v>AB&amp;S</v>
          </cell>
          <cell r="U511" t="str">
            <v>AOIC04_130</v>
          </cell>
          <cell r="V511">
            <v>0</v>
          </cell>
          <cell r="W511">
            <v>0</v>
          </cell>
          <cell r="X511">
            <v>0</v>
          </cell>
        </row>
        <row r="512">
          <cell r="J512" t="str">
            <v>INPUTB.2.e</v>
          </cell>
          <cell r="K512" t="str">
            <v>INPUTBA0740</v>
          </cell>
          <cell r="L512" t="str">
            <v>INPUT</v>
          </cell>
          <cell r="M512" t="str">
            <v>ASLC17</v>
          </cell>
          <cell r="N512" t="str">
            <v>ASLC17</v>
          </cell>
          <cell r="O512" t="str">
            <v>AOIC04</v>
          </cell>
          <cell r="P512" t="str">
            <v>B.2.e</v>
          </cell>
          <cell r="Q512" t="str">
            <v>(Acquisto di prestazioni relative all'Assistenza Integrativa  - Nutrizione Artificiale Enterale)</v>
          </cell>
          <cell r="T512" t="str">
            <v>AB&amp;S</v>
          </cell>
          <cell r="U512" t="str">
            <v>AOIC04_130</v>
          </cell>
          <cell r="V512">
            <v>0</v>
          </cell>
          <cell r="W512">
            <v>0</v>
          </cell>
          <cell r="X512">
            <v>0</v>
          </cell>
        </row>
        <row r="513">
          <cell r="J513" t="str">
            <v>INPUTB.2.e</v>
          </cell>
          <cell r="K513" t="str">
            <v>INPUTBA0740</v>
          </cell>
          <cell r="L513" t="str">
            <v>INPUT</v>
          </cell>
          <cell r="M513" t="str">
            <v>ASLC17</v>
          </cell>
          <cell r="N513" t="str">
            <v>ASLC17</v>
          </cell>
          <cell r="O513" t="str">
            <v>AOIC04</v>
          </cell>
          <cell r="P513" t="str">
            <v>B.2.e</v>
          </cell>
          <cell r="Q513" t="str">
            <v>(Acquisto di prestazioni relative all'Assistenza Integrativa (SOLO Servizio Distributivo da privato))</v>
          </cell>
          <cell r="T513" t="str">
            <v>AB&amp;S</v>
          </cell>
          <cell r="U513" t="str">
            <v>AOIC04_130</v>
          </cell>
          <cell r="V513">
            <v>0</v>
          </cell>
          <cell r="W513">
            <v>0</v>
          </cell>
          <cell r="X513">
            <v>0</v>
          </cell>
        </row>
        <row r="514">
          <cell r="J514" t="str">
            <v>INPUTB.2.f</v>
          </cell>
          <cell r="K514" t="str">
            <v>INPUTBA0790</v>
          </cell>
          <cell r="L514" t="str">
            <v>INPUT</v>
          </cell>
          <cell r="M514" t="str">
            <v>ASLC17</v>
          </cell>
          <cell r="N514" t="str">
            <v>ASLC17</v>
          </cell>
          <cell r="O514" t="str">
            <v>AOIC04</v>
          </cell>
          <cell r="P514" t="str">
            <v>B.2.f</v>
          </cell>
          <cell r="Q514" t="str">
            <v>(Acquisto di prestazioni relative all'Assistenza Protesica (SOLO Servizio Distributivo da privato))</v>
          </cell>
          <cell r="T514" t="str">
            <v>AB&amp;S</v>
          </cell>
          <cell r="U514" t="str">
            <v>AOIC04_130</v>
          </cell>
          <cell r="V514">
            <v>0</v>
          </cell>
          <cell r="W514">
            <v>0</v>
          </cell>
          <cell r="X514">
            <v>0</v>
          </cell>
        </row>
        <row r="515">
          <cell r="J515" t="str">
            <v>INPUTB.2.f</v>
          </cell>
          <cell r="K515" t="str">
            <v>INPUTBA0790</v>
          </cell>
          <cell r="L515" t="str">
            <v>INPUT</v>
          </cell>
          <cell r="M515" t="str">
            <v>ASLC17</v>
          </cell>
          <cell r="N515" t="str">
            <v>ASLC17</v>
          </cell>
          <cell r="O515" t="str">
            <v>AOIC04</v>
          </cell>
          <cell r="P515" t="str">
            <v>B.2.f</v>
          </cell>
          <cell r="Q515" t="str">
            <v>(Acquisto di prestazioni relative all'Assistenza Protesica Extraregione)</v>
          </cell>
          <cell r="T515" t="str">
            <v>AB&amp;S</v>
          </cell>
          <cell r="U515" t="str">
            <v>AOIC04_130</v>
          </cell>
          <cell r="V515">
            <v>0</v>
          </cell>
          <cell r="W515">
            <v>0</v>
          </cell>
          <cell r="X515">
            <v>0</v>
          </cell>
        </row>
        <row r="516">
          <cell r="J516" t="str">
            <v>INPUTB.2.e</v>
          </cell>
          <cell r="K516" t="str">
            <v>INPUTBA0740</v>
          </cell>
          <cell r="L516" t="str">
            <v>INPUT</v>
          </cell>
          <cell r="M516" t="str">
            <v>ASLC17</v>
          </cell>
          <cell r="N516" t="str">
            <v>ASLC17</v>
          </cell>
          <cell r="O516" t="str">
            <v>AOIC04</v>
          </cell>
          <cell r="P516" t="str">
            <v>B.2.e</v>
          </cell>
          <cell r="Q516" t="str">
            <v>(Acquisto di prestazioni relative all'Assistenza Integrativa Extraregione)</v>
          </cell>
          <cell r="T516" t="str">
            <v>AB&amp;S</v>
          </cell>
          <cell r="U516" t="str">
            <v>AOIC04_130</v>
          </cell>
          <cell r="V516">
            <v>0</v>
          </cell>
          <cell r="W516">
            <v>0</v>
          </cell>
          <cell r="X516">
            <v>0</v>
          </cell>
        </row>
        <row r="517">
          <cell r="J517" t="str">
            <v>INPUTB.2.e</v>
          </cell>
          <cell r="K517" t="str">
            <v>INPUTBA0710</v>
          </cell>
          <cell r="L517" t="str">
            <v>INPUT</v>
          </cell>
          <cell r="M517" t="str">
            <v>ASLC17</v>
          </cell>
          <cell r="N517" t="str">
            <v>ASLC17</v>
          </cell>
          <cell r="P517" t="str">
            <v>B.2.e</v>
          </cell>
          <cell r="Q517" t="str">
            <v>(acquisto di prestazioni relative all'Assistenza Integrativa da strutture pubbliche  ubicate nel proprio territorio: ATS/ASST/Fondazioni pubbliche)</v>
          </cell>
          <cell r="V517">
            <v>0</v>
          </cell>
          <cell r="W517">
            <v>0</v>
          </cell>
          <cell r="X517">
            <v>0</v>
          </cell>
        </row>
        <row r="518">
          <cell r="J518" t="str">
            <v>INPUTB.2.e</v>
          </cell>
          <cell r="K518" t="str">
            <v>INPUTBA0710</v>
          </cell>
          <cell r="L518" t="str">
            <v>INPUT</v>
          </cell>
          <cell r="M518" t="str">
            <v>ASLC17</v>
          </cell>
          <cell r="N518" t="str">
            <v>ASLC17</v>
          </cell>
          <cell r="P518" t="str">
            <v>B.2.e</v>
          </cell>
          <cell r="Q518" t="str">
            <v>(acquisto di prestazioni relative all'Assistenza Integrativa da strutture pubbliche ubicate in altre province della Regione: ATS/ASST/Fondazioni pubbliche)</v>
          </cell>
          <cell r="V518">
            <v>0</v>
          </cell>
          <cell r="W518">
            <v>0</v>
          </cell>
          <cell r="X518">
            <v>0</v>
          </cell>
        </row>
        <row r="519">
          <cell r="J519" t="str">
            <v>INPUTB.2.e</v>
          </cell>
          <cell r="K519" t="str">
            <v>INPUTBA0720</v>
          </cell>
          <cell r="L519" t="str">
            <v>INPUT</v>
          </cell>
          <cell r="M519" t="str">
            <v>ASLC17</v>
          </cell>
          <cell r="N519" t="str">
            <v>ASLC17</v>
          </cell>
          <cell r="P519" t="str">
            <v>B.2.e</v>
          </cell>
          <cell r="Q519" t="str">
            <v>(acquisto di prestazioni relative all'Assistenza Integrativa da altre strutture pubbliche della Regione)</v>
          </cell>
          <cell r="V519">
            <v>0</v>
          </cell>
          <cell r="W519">
            <v>0</v>
          </cell>
          <cell r="X519">
            <v>0</v>
          </cell>
        </row>
        <row r="520">
          <cell r="J520" t="str">
            <v>INPUTB.2.e</v>
          </cell>
          <cell r="K520" t="str">
            <v>INPUTBA0720</v>
          </cell>
          <cell r="L520" t="str">
            <v>INPUT</v>
          </cell>
          <cell r="M520" t="str">
            <v>ASLC17</v>
          </cell>
          <cell r="N520" t="str">
            <v>ASLC17</v>
          </cell>
          <cell r="P520" t="str">
            <v>B.2.e</v>
          </cell>
          <cell r="Q520" t="str">
            <v>(acquisto di prestazioni relativa all'Assistenza Integrativa da altri soggetti pubblici della Regione)</v>
          </cell>
          <cell r="V520">
            <v>0</v>
          </cell>
          <cell r="W520">
            <v>0</v>
          </cell>
          <cell r="X520">
            <v>0</v>
          </cell>
        </row>
        <row r="521">
          <cell r="J521" t="str">
            <v>INPUTB.2.e</v>
          </cell>
          <cell r="K521" t="str">
            <v>INPUTBA0730</v>
          </cell>
          <cell r="L521" t="str">
            <v>INPUT</v>
          </cell>
          <cell r="M521" t="str">
            <v>ASLC17</v>
          </cell>
          <cell r="N521" t="str">
            <v>ASLC17</v>
          </cell>
          <cell r="P521" t="str">
            <v>B.2.e</v>
          </cell>
          <cell r="Q521" t="str">
            <v>(acquisto di prestazioni relativa all'Assistenza Integrativa in strutture ubicate fuori Regione)</v>
          </cell>
          <cell r="V521">
            <v>0</v>
          </cell>
          <cell r="W521">
            <v>0</v>
          </cell>
          <cell r="X521">
            <v>0</v>
          </cell>
        </row>
        <row r="522">
          <cell r="J522" t="str">
            <v>INPUTB.2.f</v>
          </cell>
          <cell r="K522" t="str">
            <v>INPUTBA0760</v>
          </cell>
          <cell r="L522" t="str">
            <v>INPUT</v>
          </cell>
          <cell r="M522" t="str">
            <v>ASLC17</v>
          </cell>
          <cell r="N522" t="str">
            <v>ASLC17</v>
          </cell>
          <cell r="P522" t="str">
            <v>B.2.f</v>
          </cell>
          <cell r="Q522" t="str">
            <v>(acquisto di prestazioni relativa all'Assistenza Protesica da strutture pubbliche ubicate nel proprio territorio: ATS/ ASST/Fondazioni pubbliche)</v>
          </cell>
          <cell r="V522">
            <v>0</v>
          </cell>
          <cell r="W522">
            <v>0</v>
          </cell>
          <cell r="X522">
            <v>0</v>
          </cell>
        </row>
        <row r="523">
          <cell r="J523" t="str">
            <v>INPUTB.2.f</v>
          </cell>
          <cell r="K523" t="str">
            <v>INPUTBA0760</v>
          </cell>
          <cell r="L523" t="str">
            <v>INPUT</v>
          </cell>
          <cell r="M523" t="str">
            <v>ASLC17</v>
          </cell>
          <cell r="N523" t="str">
            <v>ASLC17</v>
          </cell>
          <cell r="P523" t="str">
            <v>B.2.f</v>
          </cell>
          <cell r="Q523" t="str">
            <v>(acquisto di prestazioni relative all'Assistenza Protesica da strutture pubbliche ubicate in altre province della Regione: ATS/ASST/Fondazioni pubbliche)</v>
          </cell>
          <cell r="V523">
            <v>0</v>
          </cell>
          <cell r="W523">
            <v>0</v>
          </cell>
          <cell r="X523">
            <v>0</v>
          </cell>
        </row>
        <row r="524">
          <cell r="J524" t="str">
            <v>INPUTB.2.f</v>
          </cell>
          <cell r="K524" t="str">
            <v>INPUTBA0770</v>
          </cell>
          <cell r="L524" t="str">
            <v>INPUT</v>
          </cell>
          <cell r="M524" t="str">
            <v>ASLC17</v>
          </cell>
          <cell r="N524" t="str">
            <v>ASLC17</v>
          </cell>
          <cell r="P524" t="str">
            <v>B.2.f</v>
          </cell>
          <cell r="Q524" t="str">
            <v>(acquisto di prestazioni relative all'Assistenza Protesica da altre strutture pubbliche della Regione)</v>
          </cell>
          <cell r="V524">
            <v>0</v>
          </cell>
          <cell r="W524">
            <v>0</v>
          </cell>
          <cell r="X524">
            <v>0</v>
          </cell>
        </row>
        <row r="525">
          <cell r="J525" t="str">
            <v>INPUTB.2.f</v>
          </cell>
          <cell r="K525" t="str">
            <v>INPUTBA0770</v>
          </cell>
          <cell r="L525" t="str">
            <v>INPUT</v>
          </cell>
          <cell r="M525" t="str">
            <v>ASLC17</v>
          </cell>
          <cell r="N525" t="str">
            <v>ASLC17</v>
          </cell>
          <cell r="P525" t="str">
            <v>B.2.f</v>
          </cell>
          <cell r="Q525" t="str">
            <v>(acquisto di prestazioni relativa all'Assistenza Protesica da altri soggetti pubblici della Regione)</v>
          </cell>
          <cell r="V525">
            <v>0</v>
          </cell>
          <cell r="W525">
            <v>0</v>
          </cell>
          <cell r="X525">
            <v>0</v>
          </cell>
        </row>
        <row r="526">
          <cell r="J526" t="str">
            <v>INPUTB.2.f</v>
          </cell>
          <cell r="K526" t="str">
            <v>INPUTBA0780</v>
          </cell>
          <cell r="L526" t="str">
            <v>INPUT</v>
          </cell>
          <cell r="M526" t="str">
            <v>ASLC17</v>
          </cell>
          <cell r="N526" t="str">
            <v>ASLC17</v>
          </cell>
          <cell r="P526" t="str">
            <v>B.2.f</v>
          </cell>
          <cell r="Q526" t="str">
            <v>(acquisto di prestazioni relative all'Assistenza Protesica in strutture ubicate fuori Regione)</v>
          </cell>
          <cell r="V526">
            <v>0</v>
          </cell>
          <cell r="W526">
            <v>0</v>
          </cell>
          <cell r="X526">
            <v>0</v>
          </cell>
        </row>
        <row r="527">
          <cell r="J527" t="str">
            <v>INPUT</v>
          </cell>
          <cell r="K527" t="str">
            <v>INPUT</v>
          </cell>
          <cell r="L527" t="str">
            <v>INPUT</v>
          </cell>
          <cell r="Q527" t="str">
            <v>(Acquisto di prestazioni relative all'Assistenza Integrativa e Protesica (SOLO Servizio Distributivo da privato) da non più utilizzare])</v>
          </cell>
          <cell r="V527">
            <v>0</v>
          </cell>
          <cell r="W527">
            <v>0</v>
          </cell>
          <cell r="X527">
            <v>0</v>
          </cell>
        </row>
        <row r="528">
          <cell r="J528" t="str">
            <v>TOTAL</v>
          </cell>
          <cell r="K528" t="str">
            <v>TOTAL</v>
          </cell>
          <cell r="L528" t="str">
            <v>TOTALE</v>
          </cell>
          <cell r="Q528" t="str">
            <v>(B.2.A.6) Acquisti servizi sanitari per assistenza ospedaliera - Totale)</v>
          </cell>
          <cell r="V528">
            <v>0</v>
          </cell>
          <cell r="W528">
            <v>0</v>
          </cell>
          <cell r="X528">
            <v>0</v>
          </cell>
        </row>
        <row r="529">
          <cell r="J529" t="str">
            <v>INPUTB.2.g</v>
          </cell>
          <cell r="K529" t="str">
            <v>INPUTBA0810</v>
          </cell>
          <cell r="L529" t="str">
            <v>INPUT</v>
          </cell>
          <cell r="M529" t="str">
            <v>ASLC01</v>
          </cell>
          <cell r="N529" t="str">
            <v>ASLC01</v>
          </cell>
          <cell r="P529" t="str">
            <v>B.2.g</v>
          </cell>
          <cell r="Q529" t="str">
            <v>(acquisto di Drg da strutture pubbliche ubicate nel proprio territorio: ASST/Fondazioni pubbliche)</v>
          </cell>
          <cell r="T529" t="str">
            <v>AB&amp;S</v>
          </cell>
          <cell r="U529" t="str">
            <v>AOIC04_130</v>
          </cell>
          <cell r="V529">
            <v>0</v>
          </cell>
          <cell r="W529">
            <v>0</v>
          </cell>
          <cell r="X529">
            <v>0</v>
          </cell>
        </row>
        <row r="530">
          <cell r="J530" t="str">
            <v>INPUTB.2.g</v>
          </cell>
          <cell r="K530" t="str">
            <v>INPUTBA0820</v>
          </cell>
          <cell r="L530" t="str">
            <v>INPUT</v>
          </cell>
          <cell r="M530" t="str">
            <v>ASLC01</v>
          </cell>
          <cell r="N530" t="str">
            <v>ASLC01</v>
          </cell>
          <cell r="P530" t="str">
            <v>B.2.g</v>
          </cell>
          <cell r="Q530" t="str">
            <v>(acquisto di Drg da strutture pubbliche ubicate nel proprio territorio: altri soggetti pubblici)</v>
          </cell>
          <cell r="T530" t="str">
            <v>AB&amp;S</v>
          </cell>
          <cell r="U530" t="str">
            <v>AOIC04_130</v>
          </cell>
          <cell r="V530">
            <v>0</v>
          </cell>
          <cell r="W530">
            <v>0</v>
          </cell>
          <cell r="X530">
            <v>0</v>
          </cell>
        </row>
        <row r="531">
          <cell r="J531" t="str">
            <v>INPUTB.2.g</v>
          </cell>
          <cell r="K531" t="str">
            <v>INPUTBA0810</v>
          </cell>
          <cell r="L531" t="str">
            <v>INPUT</v>
          </cell>
          <cell r="M531" t="str">
            <v>ASLC01</v>
          </cell>
          <cell r="N531" t="str">
            <v>ASLC01</v>
          </cell>
          <cell r="P531" t="str">
            <v>B.2.g</v>
          </cell>
          <cell r="Q531" t="str">
            <v>(acquisto di Drg da strutture pubbliche ubicate in altre province della Lombardia: ATS/ASST/Fondazioni pubbliche)</v>
          </cell>
          <cell r="T531" t="str">
            <v>AB&amp;S</v>
          </cell>
          <cell r="U531" t="str">
            <v>AOIC04_130</v>
          </cell>
          <cell r="V531">
            <v>0</v>
          </cell>
          <cell r="W531">
            <v>0</v>
          </cell>
          <cell r="X531">
            <v>0</v>
          </cell>
        </row>
        <row r="532">
          <cell r="J532" t="str">
            <v>INPUTB.2.g</v>
          </cell>
          <cell r="K532" t="str">
            <v>INPUTBA0820</v>
          </cell>
          <cell r="L532" t="str">
            <v>INPUT</v>
          </cell>
          <cell r="M532" t="str">
            <v>ASLC01</v>
          </cell>
          <cell r="N532" t="str">
            <v>ASLC01</v>
          </cell>
          <cell r="P532" t="str">
            <v>B.2.g</v>
          </cell>
          <cell r="Q532" t="str">
            <v>(acquisto di Drg da strutture pubbliche ubicate in altre province della Lombardia: altri soggetti pubblici)</v>
          </cell>
          <cell r="T532" t="str">
            <v>AB&amp;S</v>
          </cell>
          <cell r="U532" t="str">
            <v>AOIC04_130</v>
          </cell>
          <cell r="V532">
            <v>0</v>
          </cell>
          <cell r="W532">
            <v>0</v>
          </cell>
          <cell r="X532">
            <v>0</v>
          </cell>
        </row>
        <row r="533">
          <cell r="J533" t="str">
            <v>INPUTB.2.g</v>
          </cell>
          <cell r="K533" t="str">
            <v>INPUTBA0830</v>
          </cell>
          <cell r="L533" t="str">
            <v>INPUT</v>
          </cell>
          <cell r="M533" t="str">
            <v>ASLC01</v>
          </cell>
          <cell r="N533" t="str">
            <v>ASLC01</v>
          </cell>
          <cell r="P533" t="str">
            <v>B.2.g</v>
          </cell>
          <cell r="Q533" t="str">
            <v>(acquisto di Drg da strutture pubbliche ubicate fuori Regione (mobilità passiva in compensazione))</v>
          </cell>
          <cell r="T533" t="str">
            <v>AB&amp;S</v>
          </cell>
          <cell r="U533" t="str">
            <v>AOIC04_130</v>
          </cell>
          <cell r="V533">
            <v>0</v>
          </cell>
          <cell r="W533">
            <v>0</v>
          </cell>
          <cell r="X533">
            <v>0</v>
          </cell>
        </row>
        <row r="534">
          <cell r="J534" t="str">
            <v>INPUTB.2.g</v>
          </cell>
          <cell r="K534" t="str">
            <v>INPUTBA0850</v>
          </cell>
          <cell r="L534" t="str">
            <v>INPUT</v>
          </cell>
          <cell r="M534" t="str">
            <v>ASLC01</v>
          </cell>
          <cell r="N534" t="str">
            <v>ASLC01</v>
          </cell>
          <cell r="P534" t="str">
            <v>B.2.g</v>
          </cell>
          <cell r="Q534" t="str">
            <v>(acquisto di Drg da erogatori privati ubicati nel proprio territorio: IRCCS privati)</v>
          </cell>
          <cell r="T534" t="str">
            <v>AB&amp;S</v>
          </cell>
          <cell r="U534" t="str">
            <v>AOIC04_130</v>
          </cell>
          <cell r="V534">
            <v>0</v>
          </cell>
          <cell r="W534">
            <v>0</v>
          </cell>
          <cell r="X534">
            <v>0</v>
          </cell>
        </row>
        <row r="535">
          <cell r="J535" t="str">
            <v>INPUTB.2.g</v>
          </cell>
          <cell r="K535" t="str">
            <v>INPUTBA0860</v>
          </cell>
          <cell r="L535" t="str">
            <v>INPUT</v>
          </cell>
          <cell r="M535" t="str">
            <v>ASLC01</v>
          </cell>
          <cell r="N535" t="str">
            <v>ASLC01</v>
          </cell>
          <cell r="P535" t="str">
            <v>B.2.g</v>
          </cell>
          <cell r="Q535" t="str">
            <v>(acquisto di Drg da erogatori privati ubicati nel proprio territorio: ospedali classificati)</v>
          </cell>
          <cell r="T535" t="str">
            <v>AB&amp;S</v>
          </cell>
          <cell r="U535" t="str">
            <v>AOIC04_130</v>
          </cell>
          <cell r="V535">
            <v>0</v>
          </cell>
          <cell r="W535">
            <v>0</v>
          </cell>
          <cell r="X535">
            <v>0</v>
          </cell>
        </row>
        <row r="536">
          <cell r="J536" t="str">
            <v>INPUTB.2.g</v>
          </cell>
          <cell r="K536" t="str">
            <v>INPUTBA0870</v>
          </cell>
          <cell r="L536" t="str">
            <v>INPUT</v>
          </cell>
          <cell r="M536" t="str">
            <v>ASLC01</v>
          </cell>
          <cell r="N536" t="str">
            <v>ASLC01</v>
          </cell>
          <cell r="P536" t="str">
            <v>B.2.g</v>
          </cell>
          <cell r="Q536" t="str">
            <v>(acquisto di Drg da erogatori privati ubicati nel proprio territorio: case di cura private)</v>
          </cell>
          <cell r="T536" t="str">
            <v>AB&amp;S</v>
          </cell>
          <cell r="U536" t="str">
            <v>AOIC04_130</v>
          </cell>
          <cell r="V536">
            <v>0</v>
          </cell>
          <cell r="W536">
            <v>0</v>
          </cell>
          <cell r="X536">
            <v>0</v>
          </cell>
        </row>
        <row r="537">
          <cell r="J537" t="str">
            <v>INPUTB.2.g</v>
          </cell>
          <cell r="K537" t="str">
            <v>INPUTBA0880</v>
          </cell>
          <cell r="L537" t="str">
            <v>INPUT</v>
          </cell>
          <cell r="M537" t="str">
            <v>ASLC01</v>
          </cell>
          <cell r="N537" t="str">
            <v>ASLC01</v>
          </cell>
          <cell r="P537" t="str">
            <v>B.2.g</v>
          </cell>
          <cell r="Q537" t="str">
            <v>(acquisto di Drg da  altri privati ubicati nel proprio territorio)</v>
          </cell>
          <cell r="V537">
            <v>0</v>
          </cell>
          <cell r="W537">
            <v>0</v>
          </cell>
          <cell r="X537">
            <v>0</v>
          </cell>
        </row>
        <row r="538">
          <cell r="J538" t="str">
            <v>INPUTB.2.g</v>
          </cell>
          <cell r="K538" t="str">
            <v>INPUTBA0850</v>
          </cell>
          <cell r="L538" t="str">
            <v>INPUT</v>
          </cell>
          <cell r="M538" t="str">
            <v>ASLC01</v>
          </cell>
          <cell r="N538" t="str">
            <v>ASLC01</v>
          </cell>
          <cell r="P538" t="str">
            <v>B.2.g</v>
          </cell>
          <cell r="Q538" t="str">
            <v>(acquisto di Drg da erogatori privati ubicati in altre province della Lombardia: IRCCS privati)</v>
          </cell>
          <cell r="T538" t="str">
            <v>AB&amp;S</v>
          </cell>
          <cell r="U538" t="str">
            <v>AOIC04_130</v>
          </cell>
          <cell r="V538">
            <v>0</v>
          </cell>
          <cell r="W538">
            <v>0</v>
          </cell>
          <cell r="X538">
            <v>0</v>
          </cell>
        </row>
        <row r="539">
          <cell r="J539" t="str">
            <v>INPUTB.2.g</v>
          </cell>
          <cell r="K539" t="str">
            <v>INPUTBA0860</v>
          </cell>
          <cell r="L539" t="str">
            <v>INPUT</v>
          </cell>
          <cell r="M539" t="str">
            <v>ASLC01</v>
          </cell>
          <cell r="N539" t="str">
            <v>ASLC01</v>
          </cell>
          <cell r="P539" t="str">
            <v>B.2.g</v>
          </cell>
          <cell r="Q539" t="str">
            <v>(acquisto di Drg da erogatori privati ubicati in altre province della Lombardia: ospedali classificati)</v>
          </cell>
          <cell r="T539" t="str">
            <v>AB&amp;S</v>
          </cell>
          <cell r="U539" t="str">
            <v>AOIC04_130</v>
          </cell>
          <cell r="V539">
            <v>0</v>
          </cell>
          <cell r="W539">
            <v>0</v>
          </cell>
          <cell r="X539">
            <v>0</v>
          </cell>
        </row>
        <row r="540">
          <cell r="J540" t="str">
            <v>INPUTB.2.g</v>
          </cell>
          <cell r="K540" t="str">
            <v>INPUTBA0870</v>
          </cell>
          <cell r="L540" t="str">
            <v>INPUT</v>
          </cell>
          <cell r="M540" t="str">
            <v>ASLC01</v>
          </cell>
          <cell r="N540" t="str">
            <v>ASLC01</v>
          </cell>
          <cell r="P540" t="str">
            <v>B.2.g</v>
          </cell>
          <cell r="Q540" t="str">
            <v>(acquisto di Drg da erogatori privati ubicati in altre province della Lombardia: case di cura private)</v>
          </cell>
          <cell r="T540" t="str">
            <v>AB&amp;S</v>
          </cell>
          <cell r="U540" t="str">
            <v>AOIC04_130</v>
          </cell>
          <cell r="V540">
            <v>0</v>
          </cell>
          <cell r="W540">
            <v>0</v>
          </cell>
          <cell r="X540">
            <v>0</v>
          </cell>
        </row>
        <row r="541">
          <cell r="J541" t="str">
            <v>INPUTB.2.g</v>
          </cell>
          <cell r="K541" t="str">
            <v>INPUTBA0880</v>
          </cell>
          <cell r="L541" t="str">
            <v>INPUT</v>
          </cell>
          <cell r="M541" t="str">
            <v>ASLC01</v>
          </cell>
          <cell r="N541" t="str">
            <v>ASLC01</v>
          </cell>
          <cell r="P541" t="str">
            <v>B.2.g</v>
          </cell>
          <cell r="Q541" t="str">
            <v>(acquisto di Drg da  altri privati ubicati  in altre province della Lombardia)</v>
          </cell>
          <cell r="V541">
            <v>0</v>
          </cell>
          <cell r="W541">
            <v>0</v>
          </cell>
          <cell r="X541">
            <v>0</v>
          </cell>
        </row>
        <row r="542">
          <cell r="J542" t="str">
            <v>INPUTB.2.g</v>
          </cell>
          <cell r="K542" t="str">
            <v>INPUTBA0890</v>
          </cell>
          <cell r="L542" t="str">
            <v>INPUTREG</v>
          </cell>
          <cell r="M542" t="str">
            <v>C_MOB_A_PR</v>
          </cell>
          <cell r="N542" t="str">
            <v>C_MOB_A_PR</v>
          </cell>
          <cell r="P542" t="str">
            <v>B.2.g</v>
          </cell>
          <cell r="Q542" t="str">
            <v>(REGIONE: Mobilità attiva Ricoveri privato da contabilizzare a costo)</v>
          </cell>
          <cell r="V542">
            <v>0</v>
          </cell>
          <cell r="W542">
            <v>0</v>
          </cell>
          <cell r="X542">
            <v>0</v>
          </cell>
        </row>
        <row r="543">
          <cell r="J543" t="str">
            <v>INPUTB.2.g</v>
          </cell>
          <cell r="K543" t="str">
            <v>INPUTBA0850</v>
          </cell>
          <cell r="L543" t="str">
            <v>INPUTREG</v>
          </cell>
          <cell r="P543" t="str">
            <v>B.2.g</v>
          </cell>
          <cell r="Q543" t="str">
            <v>(REGIONE: Funzioni non tariffate IRCCS privati + Altro - Ricoveri)</v>
          </cell>
          <cell r="V543">
            <v>0</v>
          </cell>
          <cell r="W543">
            <v>0</v>
          </cell>
          <cell r="X543">
            <v>0</v>
          </cell>
        </row>
        <row r="544">
          <cell r="J544" t="str">
            <v>INPUTB.2.g</v>
          </cell>
          <cell r="K544" t="str">
            <v>INPUTBA0860</v>
          </cell>
          <cell r="L544" t="str">
            <v>INPUTREG</v>
          </cell>
          <cell r="P544" t="str">
            <v>B.2.g</v>
          </cell>
          <cell r="Q544" t="str">
            <v>(REGIONE: Funzioni non tariffate ospedali classificati + Altro - Ricoveri)</v>
          </cell>
          <cell r="V544">
            <v>0</v>
          </cell>
          <cell r="W544">
            <v>0</v>
          </cell>
          <cell r="X544">
            <v>0</v>
          </cell>
        </row>
        <row r="545">
          <cell r="J545" t="str">
            <v>INPUTB.2.g</v>
          </cell>
          <cell r="K545" t="str">
            <v>INPUTBA0870</v>
          </cell>
          <cell r="L545" t="str">
            <v>INPUTREG</v>
          </cell>
          <cell r="P545" t="str">
            <v>B.2.g</v>
          </cell>
          <cell r="Q545" t="str">
            <v>(REGIONE: Funzioni non tariffate case di cura private + Altro - Ricoveri)</v>
          </cell>
          <cell r="V545">
            <v>0</v>
          </cell>
          <cell r="W545">
            <v>0</v>
          </cell>
          <cell r="X545">
            <v>0</v>
          </cell>
        </row>
        <row r="546">
          <cell r="J546" t="str">
            <v>INPUTB.2.g</v>
          </cell>
          <cell r="K546" t="str">
            <v>INPUTBA0880</v>
          </cell>
          <cell r="L546" t="str">
            <v>INPUT</v>
          </cell>
          <cell r="P546" t="str">
            <v>B.2.g</v>
          </cell>
          <cell r="Q546" t="str">
            <v>(REGIONE: Funzioni non tariffate altri privati + Altro - Ricoveri)</v>
          </cell>
          <cell r="V546">
            <v>0</v>
          </cell>
          <cell r="W546">
            <v>0</v>
          </cell>
          <cell r="X546">
            <v>0</v>
          </cell>
        </row>
        <row r="547">
          <cell r="J547" t="str">
            <v>TOTAL</v>
          </cell>
          <cell r="K547" t="str">
            <v>TOTAL</v>
          </cell>
          <cell r="L547" t="str">
            <v>TOTALE</v>
          </cell>
          <cell r="Q547" t="str">
            <v>(B.2.A.7) Acquisto prestazioni di psichiatria residenziale e semiresidenziale - Totale)</v>
          </cell>
          <cell r="V547">
            <v>0</v>
          </cell>
          <cell r="W547">
            <v>0</v>
          </cell>
          <cell r="X547">
            <v>0</v>
          </cell>
        </row>
        <row r="548">
          <cell r="J548" t="str">
            <v>INPUTB.2.h</v>
          </cell>
          <cell r="K548" t="str">
            <v>INPUTBA0910</v>
          </cell>
          <cell r="L548" t="str">
            <v>INPUT</v>
          </cell>
          <cell r="M548" t="str">
            <v>ASLC08</v>
          </cell>
          <cell r="N548" t="str">
            <v>ASLC08</v>
          </cell>
          <cell r="O548" t="str">
            <v>AOIC04</v>
          </cell>
          <cell r="P548" t="str">
            <v>B.2.h</v>
          </cell>
          <cell r="Q548" t="str">
            <v>(acquisto di prestazioni di psichiatria in strutture pubbliche ubicate nel proprio territorio: ASST/Fondazioni pubbliche)</v>
          </cell>
          <cell r="T548" t="str">
            <v>AB&amp;S</v>
          </cell>
          <cell r="U548" t="str">
            <v>AOIC04_130</v>
          </cell>
          <cell r="V548">
            <v>0</v>
          </cell>
          <cell r="W548">
            <v>0</v>
          </cell>
          <cell r="X548">
            <v>0</v>
          </cell>
        </row>
        <row r="549">
          <cell r="J549" t="str">
            <v>INPUTB.2.h</v>
          </cell>
          <cell r="K549" t="str">
            <v>INPUTBA0920</v>
          </cell>
          <cell r="L549" t="str">
            <v>INPUT</v>
          </cell>
          <cell r="M549" t="str">
            <v>ASLC08</v>
          </cell>
          <cell r="N549" t="str">
            <v>ASLC08</v>
          </cell>
          <cell r="O549" t="str">
            <v>AOIC04</v>
          </cell>
          <cell r="P549" t="str">
            <v>B.2.h</v>
          </cell>
          <cell r="Q549" t="str">
            <v>(acquisto di prestazioni di psichiatria in strutture pubbliche ubicate nel proprio territorio: altri soggetti pubblici)</v>
          </cell>
          <cell r="T549" t="str">
            <v>AB&amp;S</v>
          </cell>
          <cell r="U549" t="str">
            <v>AOIC04_130</v>
          </cell>
          <cell r="V549">
            <v>0</v>
          </cell>
          <cell r="W549">
            <v>0</v>
          </cell>
          <cell r="X549">
            <v>0</v>
          </cell>
        </row>
        <row r="550">
          <cell r="J550" t="str">
            <v>INPUTB.2.h</v>
          </cell>
          <cell r="K550" t="str">
            <v>INPUTBA0910</v>
          </cell>
          <cell r="L550" t="str">
            <v>INPUT</v>
          </cell>
          <cell r="M550" t="str">
            <v>ASLC08</v>
          </cell>
          <cell r="N550" t="str">
            <v>ASLC08</v>
          </cell>
          <cell r="O550" t="str">
            <v>AOIC04</v>
          </cell>
          <cell r="P550" t="str">
            <v>B.2.h</v>
          </cell>
          <cell r="Q550" t="str">
            <v>(acquisto di prestazioni di psichiatria in strutture pubbliche ubicate in altre province lombarde: ATS/ASST/Fondazioni pubbliche)</v>
          </cell>
          <cell r="T550" t="str">
            <v>AB&amp;S</v>
          </cell>
          <cell r="U550" t="str">
            <v>AOIC04_130</v>
          </cell>
          <cell r="V550">
            <v>0</v>
          </cell>
          <cell r="W550">
            <v>0</v>
          </cell>
          <cell r="X550">
            <v>0</v>
          </cell>
        </row>
        <row r="551">
          <cell r="J551" t="str">
            <v>INPUTB.2.h</v>
          </cell>
          <cell r="K551" t="str">
            <v>INPUTBA0920</v>
          </cell>
          <cell r="L551" t="str">
            <v>INPUT</v>
          </cell>
          <cell r="M551" t="str">
            <v>ASLC08</v>
          </cell>
          <cell r="N551" t="str">
            <v>ASLC08</v>
          </cell>
          <cell r="O551" t="str">
            <v>AOIC04</v>
          </cell>
          <cell r="P551" t="str">
            <v>B.2.h</v>
          </cell>
          <cell r="Q551" t="str">
            <v>(acquisto di prestazioni di psichiatria in strutture pubbliche ubicate in altre province lombarde: altri soggetti pubblici)</v>
          </cell>
          <cell r="T551" t="str">
            <v>AB&amp;S</v>
          </cell>
          <cell r="U551" t="str">
            <v>AOIC04_130</v>
          </cell>
          <cell r="V551">
            <v>0</v>
          </cell>
          <cell r="W551">
            <v>0</v>
          </cell>
          <cell r="X551">
            <v>0</v>
          </cell>
        </row>
        <row r="552">
          <cell r="J552" t="str">
            <v>INPUTB.2.h</v>
          </cell>
          <cell r="K552" t="str">
            <v>INPUTBA0930</v>
          </cell>
          <cell r="L552" t="str">
            <v>INPUT</v>
          </cell>
          <cell r="M552" t="str">
            <v>ASLC08</v>
          </cell>
          <cell r="N552" t="str">
            <v>ASLC08</v>
          </cell>
          <cell r="O552" t="str">
            <v>AOIC04</v>
          </cell>
          <cell r="P552" t="str">
            <v>B.2.h</v>
          </cell>
          <cell r="Q552" t="str">
            <v>(acquisto di prestazioni di psichiatria in strutture pubbliche ubicate fuori regione (Mobilità passiva non soggetta a compensazione))</v>
          </cell>
          <cell r="T552" t="str">
            <v>AB&amp;S</v>
          </cell>
          <cell r="U552" t="str">
            <v>AOIC04_130</v>
          </cell>
          <cell r="V552">
            <v>0</v>
          </cell>
          <cell r="W552">
            <v>0</v>
          </cell>
          <cell r="X552">
            <v>0</v>
          </cell>
        </row>
        <row r="553">
          <cell r="J553" t="str">
            <v>INPUTB.2.h</v>
          </cell>
          <cell r="K553" t="str">
            <v>INPUTBA0940</v>
          </cell>
          <cell r="L553" t="str">
            <v>INPUT</v>
          </cell>
          <cell r="M553" t="str">
            <v>ASLC08</v>
          </cell>
          <cell r="N553" t="str">
            <v>ASLC08</v>
          </cell>
          <cell r="O553" t="str">
            <v>AOIC04</v>
          </cell>
          <cell r="P553" t="str">
            <v>B.2.h</v>
          </cell>
          <cell r="Q553" t="str">
            <v>(acquisto di prestazioni di psichiatria in strutture private accreditate a contratto ubicate nel proprio territorio)</v>
          </cell>
          <cell r="T553" t="str">
            <v>AB&amp;S</v>
          </cell>
          <cell r="U553" t="str">
            <v>AOIC04_130</v>
          </cell>
          <cell r="V553">
            <v>0</v>
          </cell>
          <cell r="W553">
            <v>0</v>
          </cell>
          <cell r="X553">
            <v>0</v>
          </cell>
        </row>
        <row r="554">
          <cell r="J554" t="str">
            <v>INPUTB.2.h</v>
          </cell>
          <cell r="K554" t="str">
            <v>INPUTBA0940</v>
          </cell>
          <cell r="L554" t="str">
            <v>INPUT</v>
          </cell>
          <cell r="M554" t="str">
            <v>ASLC08</v>
          </cell>
          <cell r="N554" t="str">
            <v>ASLC08</v>
          </cell>
          <cell r="O554" t="str">
            <v>AOIC04</v>
          </cell>
          <cell r="P554" t="str">
            <v>B.2.h</v>
          </cell>
          <cell r="Q554" t="str">
            <v>(acquisto di prestazioni di psichiatria in strutture private accreditate a contratto ubicate in altre province lombarde)</v>
          </cell>
          <cell r="T554" t="str">
            <v>AB&amp;S</v>
          </cell>
          <cell r="U554" t="str">
            <v>AOIC04_130</v>
          </cell>
          <cell r="V554">
            <v>0</v>
          </cell>
          <cell r="W554">
            <v>0</v>
          </cell>
          <cell r="X554">
            <v>0</v>
          </cell>
        </row>
        <row r="555">
          <cell r="J555" t="str">
            <v>INPUTB.2.h</v>
          </cell>
          <cell r="K555" t="str">
            <v>INPUTBA0940</v>
          </cell>
          <cell r="L555" t="str">
            <v>INPUT</v>
          </cell>
          <cell r="M555" t="str">
            <v>ASLC08</v>
          </cell>
          <cell r="N555" t="str">
            <v>ASLC08</v>
          </cell>
          <cell r="O555" t="str">
            <v>AOIC04</v>
          </cell>
          <cell r="P555" t="str">
            <v>B.2.h</v>
          </cell>
          <cell r="Q555" t="str">
            <v>(acquisto di prestazioni di psichiatria in strutture private accreditate NON a contratto ubicate nel proprio territorio)</v>
          </cell>
          <cell r="T555" t="str">
            <v>AB&amp;S</v>
          </cell>
          <cell r="U555" t="str">
            <v>AOIC04_130</v>
          </cell>
          <cell r="V555">
            <v>0</v>
          </cell>
          <cell r="W555">
            <v>0</v>
          </cell>
          <cell r="X555">
            <v>0</v>
          </cell>
        </row>
        <row r="556">
          <cell r="J556" t="str">
            <v>INPUTB.2.h</v>
          </cell>
          <cell r="K556" t="str">
            <v>INPUTBA0940</v>
          </cell>
          <cell r="L556" t="str">
            <v>INPUT</v>
          </cell>
          <cell r="M556" t="str">
            <v>ASLC08</v>
          </cell>
          <cell r="N556" t="str">
            <v>ASLC08</v>
          </cell>
          <cell r="O556" t="str">
            <v>AOIC04</v>
          </cell>
          <cell r="P556" t="str">
            <v>B.2.h</v>
          </cell>
          <cell r="Q556" t="str">
            <v>(acquisto di prestazioni di psichiatria in strutture private accreditate NON a contratto ubicate in altre province lombarde)</v>
          </cell>
          <cell r="T556" t="str">
            <v>AB&amp;S</v>
          </cell>
          <cell r="U556" t="str">
            <v>AOIC04_130</v>
          </cell>
          <cell r="V556">
            <v>0</v>
          </cell>
          <cell r="W556">
            <v>0</v>
          </cell>
          <cell r="X556">
            <v>0</v>
          </cell>
        </row>
        <row r="557">
          <cell r="J557" t="str">
            <v>INPUTB.2.h</v>
          </cell>
          <cell r="K557" t="str">
            <v>INPUTBA0950</v>
          </cell>
          <cell r="L557" t="str">
            <v>INPUT</v>
          </cell>
          <cell r="M557" t="str">
            <v>ASLC08</v>
          </cell>
          <cell r="N557" t="str">
            <v>ASLC08</v>
          </cell>
          <cell r="O557" t="str">
            <v>AOIC04</v>
          </cell>
          <cell r="P557" t="str">
            <v>B.2.h</v>
          </cell>
          <cell r="Q557" t="str">
            <v>(acquisto di prestazioni di psichiatria in strutture private ubicate fuori regione (Mobilità passiva non soggetta a compensazione))</v>
          </cell>
          <cell r="T557" t="str">
            <v>AB&amp;S</v>
          </cell>
          <cell r="U557" t="str">
            <v>AOIC04_130</v>
          </cell>
          <cell r="V557">
            <v>0</v>
          </cell>
          <cell r="W557">
            <v>0</v>
          </cell>
          <cell r="X557">
            <v>0</v>
          </cell>
        </row>
        <row r="558">
          <cell r="J558" t="str">
            <v>TOTAL</v>
          </cell>
          <cell r="K558" t="str">
            <v>TOTAL</v>
          </cell>
          <cell r="L558" t="str">
            <v>TOTALE</v>
          </cell>
          <cell r="Q558" t="str">
            <v>(B.2.A.8) Acquisto prestazioni di distribuzione farmaci e File F - Totale)</v>
          </cell>
          <cell r="V558">
            <v>0</v>
          </cell>
          <cell r="W558">
            <v>0</v>
          </cell>
          <cell r="X558">
            <v>0</v>
          </cell>
        </row>
        <row r="559">
          <cell r="J559" t="str">
            <v>INPUTB.2.i</v>
          </cell>
          <cell r="K559" t="str">
            <v>INPUTBA0970</v>
          </cell>
          <cell r="L559" t="str">
            <v>INPUT</v>
          </cell>
          <cell r="M559" t="str">
            <v>ASLC07</v>
          </cell>
          <cell r="N559" t="str">
            <v>ASLC07</v>
          </cell>
          <cell r="O559" t="str">
            <v>AOIC04</v>
          </cell>
          <cell r="P559" t="str">
            <v>B.2.i</v>
          </cell>
          <cell r="Q559" t="str">
            <v>(acquisto farmaci file F da struture pubbliche ubicate nel proprio territorio: ASST/Fondazioni pubbliche)</v>
          </cell>
          <cell r="T559" t="str">
            <v>AB&amp;S</v>
          </cell>
          <cell r="U559" t="str">
            <v>AOIC04_130</v>
          </cell>
          <cell r="V559">
            <v>0</v>
          </cell>
          <cell r="W559">
            <v>0</v>
          </cell>
          <cell r="X559">
            <v>0</v>
          </cell>
        </row>
        <row r="560">
          <cell r="J560" t="str">
            <v>INPUTB.2.i</v>
          </cell>
          <cell r="K560" t="str">
            <v>INPUTBA0980</v>
          </cell>
          <cell r="L560" t="str">
            <v>INPUT</v>
          </cell>
          <cell r="M560" t="str">
            <v>ASLC07</v>
          </cell>
          <cell r="N560" t="str">
            <v>ASLC07</v>
          </cell>
          <cell r="O560" t="str">
            <v>AOIC04</v>
          </cell>
          <cell r="P560" t="str">
            <v>B.2.i</v>
          </cell>
          <cell r="Q560" t="str">
            <v>(acquisto farmaci file F da struture pubbliche ubicate nel proprio territorio: altri Enti pubblici)</v>
          </cell>
          <cell r="T560" t="str">
            <v>AB&amp;S</v>
          </cell>
          <cell r="U560" t="str">
            <v>AOIC04_130</v>
          </cell>
          <cell r="V560">
            <v>0</v>
          </cell>
          <cell r="W560">
            <v>0</v>
          </cell>
          <cell r="X560">
            <v>0</v>
          </cell>
        </row>
        <row r="561">
          <cell r="J561" t="str">
            <v>INPUTB.2.i</v>
          </cell>
          <cell r="K561" t="str">
            <v>INPUTBA0970</v>
          </cell>
          <cell r="L561" t="str">
            <v>INPUT</v>
          </cell>
          <cell r="M561" t="str">
            <v>ASLC07</v>
          </cell>
          <cell r="N561" t="str">
            <v>ASLC07</v>
          </cell>
          <cell r="O561" t="str">
            <v>AOIC04</v>
          </cell>
          <cell r="P561" t="str">
            <v>B.2.i</v>
          </cell>
          <cell r="Q561" t="str">
            <v>(acquisto farmaci file F da strutture pubbliche ubicate in altre province della Regione: ATS/ASST/Fondazioni pubbliche)</v>
          </cell>
          <cell r="T561" t="str">
            <v>AB&amp;S</v>
          </cell>
          <cell r="U561" t="str">
            <v>AOIC04_130</v>
          </cell>
          <cell r="V561">
            <v>0</v>
          </cell>
          <cell r="W561">
            <v>0</v>
          </cell>
          <cell r="X561">
            <v>0</v>
          </cell>
        </row>
        <row r="562">
          <cell r="J562" t="str">
            <v>INPUTB.2.i</v>
          </cell>
          <cell r="K562" t="str">
            <v>INPUTBA0980</v>
          </cell>
          <cell r="L562" t="str">
            <v>INPUT</v>
          </cell>
          <cell r="M562" t="str">
            <v>ASLC07</v>
          </cell>
          <cell r="N562" t="str">
            <v>ASLC07</v>
          </cell>
          <cell r="O562" t="str">
            <v>AOIC04</v>
          </cell>
          <cell r="P562" t="str">
            <v>B.2.i</v>
          </cell>
          <cell r="Q562" t="str">
            <v>(acquisto farmaci file F da strutture pubbliche ubicate in altre province della Regione: altri Enti pubblici)</v>
          </cell>
          <cell r="T562" t="str">
            <v>AB&amp;S</v>
          </cell>
          <cell r="U562" t="str">
            <v>AOIC04_130</v>
          </cell>
          <cell r="V562">
            <v>0</v>
          </cell>
          <cell r="W562">
            <v>0</v>
          </cell>
          <cell r="X562">
            <v>0</v>
          </cell>
        </row>
        <row r="563">
          <cell r="J563" t="str">
            <v>INPUTB.2.i</v>
          </cell>
          <cell r="K563" t="str">
            <v>INPUTBA0970</v>
          </cell>
          <cell r="L563" t="str">
            <v>INPUT</v>
          </cell>
          <cell r="M563" t="str">
            <v>ASLC07</v>
          </cell>
          <cell r="N563" t="str">
            <v>ASLC07</v>
          </cell>
          <cell r="O563" t="str">
            <v>AOIC04</v>
          </cell>
          <cell r="P563" t="str">
            <v>B.2.i</v>
          </cell>
          <cell r="Q563" t="str">
            <v>(acquisto farmaci file F da Istituti penitenziari (anche per il tramite di ASST/Fondazioni pubbliche))</v>
          </cell>
          <cell r="T563" t="str">
            <v>AB&amp;S</v>
          </cell>
          <cell r="U563" t="str">
            <v>AOIC04_130</v>
          </cell>
          <cell r="V563">
            <v>0</v>
          </cell>
          <cell r="W563">
            <v>0</v>
          </cell>
          <cell r="X563">
            <v>0</v>
          </cell>
        </row>
        <row r="564">
          <cell r="J564" t="str">
            <v>INPUTB.2.i</v>
          </cell>
          <cell r="K564" t="str">
            <v>INPUTBA0990</v>
          </cell>
          <cell r="L564" t="str">
            <v>INPUT</v>
          </cell>
          <cell r="M564" t="str">
            <v>ASLC07</v>
          </cell>
          <cell r="N564" t="str">
            <v>ASLC07</v>
          </cell>
          <cell r="O564" t="str">
            <v>AOIC04</v>
          </cell>
          <cell r="P564" t="str">
            <v>B.2.i</v>
          </cell>
          <cell r="Q564" t="str">
            <v>(acquisto farmaci file F fuori Regione (Mobilità passiva in compensazione))</v>
          </cell>
          <cell r="T564" t="str">
            <v>AB&amp;S</v>
          </cell>
          <cell r="U564" t="str">
            <v>AOIC04_130</v>
          </cell>
          <cell r="V564">
            <v>0</v>
          </cell>
          <cell r="W564">
            <v>0</v>
          </cell>
          <cell r="X564">
            <v>0</v>
          </cell>
        </row>
        <row r="565">
          <cell r="J565" t="str">
            <v>INPUTB.2.i</v>
          </cell>
          <cell r="K565" t="str">
            <v>INPUTBA1000</v>
          </cell>
          <cell r="L565" t="str">
            <v>INPUT</v>
          </cell>
          <cell r="M565" t="str">
            <v>ASLC07</v>
          </cell>
          <cell r="N565" t="str">
            <v>ASLC07</v>
          </cell>
          <cell r="O565" t="str">
            <v>AOIC04</v>
          </cell>
          <cell r="P565" t="str">
            <v>B.2.i</v>
          </cell>
          <cell r="Q565" t="str">
            <v>(Acquisto farmaci file F da erogatori privati ubicati nel proprio territorio: IRCCS privati)</v>
          </cell>
          <cell r="T565" t="str">
            <v>AB&amp;S</v>
          </cell>
          <cell r="U565" t="str">
            <v>AOIC04_130</v>
          </cell>
          <cell r="V565">
            <v>0</v>
          </cell>
          <cell r="W565">
            <v>0</v>
          </cell>
          <cell r="X565">
            <v>0</v>
          </cell>
        </row>
        <row r="566">
          <cell r="J566" t="str">
            <v>INPUTB.2.i</v>
          </cell>
          <cell r="K566" t="str">
            <v>INPUTBA1000</v>
          </cell>
          <cell r="L566" t="str">
            <v>INPUT</v>
          </cell>
          <cell r="M566" t="str">
            <v>ASLC07</v>
          </cell>
          <cell r="N566" t="str">
            <v>ASLC07</v>
          </cell>
          <cell r="O566" t="str">
            <v>AOIC04</v>
          </cell>
          <cell r="P566" t="str">
            <v>B.2.i</v>
          </cell>
          <cell r="Q566" t="str">
            <v>(Acquisto farmaci file F da erogatori privati ubicati nel proprio territorio: ospedali classificati)</v>
          </cell>
          <cell r="T566" t="str">
            <v>AB&amp;S</v>
          </cell>
          <cell r="U566" t="str">
            <v>AOIC04_130</v>
          </cell>
          <cell r="V566">
            <v>0</v>
          </cell>
          <cell r="W566">
            <v>0</v>
          </cell>
          <cell r="X566">
            <v>0</v>
          </cell>
        </row>
        <row r="567">
          <cell r="J567" t="str">
            <v>INPUTB.2.i</v>
          </cell>
          <cell r="K567" t="str">
            <v>INPUTBA1000</v>
          </cell>
          <cell r="L567" t="str">
            <v>INPUT</v>
          </cell>
          <cell r="M567" t="str">
            <v>ASLC07</v>
          </cell>
          <cell r="N567" t="str">
            <v>ASLC07</v>
          </cell>
          <cell r="O567" t="str">
            <v>AOIC04</v>
          </cell>
          <cell r="P567" t="str">
            <v>B.2.i</v>
          </cell>
          <cell r="Q567" t="str">
            <v>(Acquisto farmaci file F da erogatori privati ubicati nel proprio territorio: case di cura private)</v>
          </cell>
          <cell r="T567" t="str">
            <v>AB&amp;S</v>
          </cell>
          <cell r="U567" t="str">
            <v>AOIC04_130</v>
          </cell>
          <cell r="V567">
            <v>0</v>
          </cell>
          <cell r="W567">
            <v>0</v>
          </cell>
          <cell r="X567">
            <v>0</v>
          </cell>
        </row>
        <row r="568">
          <cell r="J568" t="str">
            <v>INPUTB.2.i</v>
          </cell>
          <cell r="K568" t="str">
            <v>INPUTBA1000</v>
          </cell>
          <cell r="L568" t="str">
            <v>INPUT</v>
          </cell>
          <cell r="M568" t="str">
            <v>ASLC07</v>
          </cell>
          <cell r="N568" t="str">
            <v>ASLC07</v>
          </cell>
          <cell r="O568" t="str">
            <v>AOIC04</v>
          </cell>
          <cell r="P568" t="str">
            <v>B.2.i</v>
          </cell>
          <cell r="Q568" t="str">
            <v>(Acquisto farmaci file F da erogatori privati ubicati in altre province della Regione: IRCCS privati)</v>
          </cell>
          <cell r="T568" t="str">
            <v>AB&amp;S</v>
          </cell>
          <cell r="U568" t="str">
            <v>AOIC04_130</v>
          </cell>
          <cell r="V568">
            <v>0</v>
          </cell>
          <cell r="W568">
            <v>0</v>
          </cell>
          <cell r="X568">
            <v>0</v>
          </cell>
        </row>
        <row r="569">
          <cell r="J569" t="str">
            <v>INPUTB.2.i</v>
          </cell>
          <cell r="K569" t="str">
            <v>INPUTBA1000</v>
          </cell>
          <cell r="L569" t="str">
            <v>INPUT</v>
          </cell>
          <cell r="M569" t="str">
            <v>ASLC07</v>
          </cell>
          <cell r="N569" t="str">
            <v>ASLC07</v>
          </cell>
          <cell r="O569" t="str">
            <v>AOIC04</v>
          </cell>
          <cell r="P569" t="str">
            <v>B.2.i</v>
          </cell>
          <cell r="Q569" t="str">
            <v>(Acquisto farmaci file F da erogatori privati ubicati in altre province della Regione: ospedali classificati)</v>
          </cell>
          <cell r="T569" t="str">
            <v>AB&amp;S</v>
          </cell>
          <cell r="U569" t="str">
            <v>AOIC04_130</v>
          </cell>
          <cell r="V569">
            <v>0</v>
          </cell>
          <cell r="W569">
            <v>0</v>
          </cell>
          <cell r="X569">
            <v>0</v>
          </cell>
        </row>
        <row r="570">
          <cell r="J570" t="str">
            <v>INPUTB.2.i</v>
          </cell>
          <cell r="K570" t="str">
            <v>INPUTBA1000</v>
          </cell>
          <cell r="L570" t="str">
            <v>INPUT</v>
          </cell>
          <cell r="M570" t="str">
            <v>ASLC07</v>
          </cell>
          <cell r="N570" t="str">
            <v>ASLC07</v>
          </cell>
          <cell r="O570" t="str">
            <v>AOIC04</v>
          </cell>
          <cell r="P570" t="str">
            <v>B.2.i</v>
          </cell>
          <cell r="Q570" t="str">
            <v>(Acquisto farmaci file F da erogatori privati ubicati in altre province della Regione: case di cura private)</v>
          </cell>
          <cell r="T570" t="str">
            <v>AB&amp;S</v>
          </cell>
          <cell r="U570" t="str">
            <v>AOIC04_130</v>
          </cell>
          <cell r="V570">
            <v>0</v>
          </cell>
          <cell r="W570">
            <v>0</v>
          </cell>
          <cell r="X570">
            <v>0</v>
          </cell>
        </row>
        <row r="571">
          <cell r="J571" t="str">
            <v>INPUTB.2.i</v>
          </cell>
          <cell r="K571" t="str">
            <v>INPUTBA0970</v>
          </cell>
          <cell r="L571" t="str">
            <v>INPUT</v>
          </cell>
          <cell r="M571" t="str">
            <v>ASLC05</v>
          </cell>
          <cell r="N571" t="str">
            <v>ASLC05</v>
          </cell>
          <cell r="O571" t="str">
            <v>AOIC04</v>
          </cell>
          <cell r="P571" t="str">
            <v>B.2.i</v>
          </cell>
          <cell r="Q571" t="str">
            <v>(acquisto farmaci "Doppio canale" (ex Nota CUF 37 più ossigeno) da strutture pubbliche ubicate nel proprio territorio (rimborso farmaco più servizio): ASST/Fondazioni pubbliche)</v>
          </cell>
          <cell r="T571" t="str">
            <v>AB&amp;S</v>
          </cell>
          <cell r="U571" t="str">
            <v>AOIC04_130</v>
          </cell>
          <cell r="V571">
            <v>0</v>
          </cell>
          <cell r="W571">
            <v>0</v>
          </cell>
          <cell r="X571">
            <v>0</v>
          </cell>
        </row>
        <row r="572">
          <cell r="J572" t="str">
            <v>INPUTB.2.i</v>
          </cell>
          <cell r="K572" t="str">
            <v>INPUTBA0980</v>
          </cell>
          <cell r="L572" t="str">
            <v>INPUT</v>
          </cell>
          <cell r="M572" t="str">
            <v>ASLC05</v>
          </cell>
          <cell r="N572" t="str">
            <v>ASLC05</v>
          </cell>
          <cell r="O572" t="str">
            <v>AOIC04</v>
          </cell>
          <cell r="P572" t="str">
            <v>B.2.i</v>
          </cell>
          <cell r="Q572" t="str">
            <v>(acquisto farmaci "Doppio canale" (ex Nota CUF 37 più ossigeno) da strutture pubbliche ubicate nel proprio territorio (rimborso farmaco più servizio): altri Enti pubblici)</v>
          </cell>
          <cell r="T572" t="str">
            <v>AB&amp;S</v>
          </cell>
          <cell r="U572" t="str">
            <v>AOIC04_130</v>
          </cell>
          <cell r="V572">
            <v>0</v>
          </cell>
          <cell r="W572">
            <v>0</v>
          </cell>
          <cell r="X572">
            <v>0</v>
          </cell>
        </row>
        <row r="573">
          <cell r="J573" t="str">
            <v>INPUTB.2.i</v>
          </cell>
          <cell r="K573" t="str">
            <v>INPUTBA0970</v>
          </cell>
          <cell r="L573" t="str">
            <v>INPUT</v>
          </cell>
          <cell r="M573" t="str">
            <v>ASLC05</v>
          </cell>
          <cell r="N573" t="str">
            <v>ASLC05</v>
          </cell>
          <cell r="O573" t="str">
            <v>AOIC04</v>
          </cell>
          <cell r="P573" t="str">
            <v>B.2.i</v>
          </cell>
          <cell r="Q573" t="str">
            <v>(acquisto farmaci "Doppio canale" (ex Nota CUF 37 più ossigeno) da strutture pubbliche ubicate in altre province (rimborso farmaco più servizio): ATS/ASST/Fondazioni pubbliche)</v>
          </cell>
          <cell r="T573" t="str">
            <v>AB&amp;S</v>
          </cell>
          <cell r="U573" t="str">
            <v>AOIC04_130</v>
          </cell>
          <cell r="V573">
            <v>0</v>
          </cell>
          <cell r="W573">
            <v>0</v>
          </cell>
          <cell r="X573">
            <v>0</v>
          </cell>
        </row>
        <row r="574">
          <cell r="J574" t="str">
            <v>INPUTB.2.i</v>
          </cell>
          <cell r="K574" t="str">
            <v>INPUTBA0980</v>
          </cell>
          <cell r="L574" t="str">
            <v>INPUT</v>
          </cell>
          <cell r="M574" t="str">
            <v>ASLC05</v>
          </cell>
          <cell r="N574" t="str">
            <v>ASLC05</v>
          </cell>
          <cell r="O574" t="str">
            <v>AOIC04</v>
          </cell>
          <cell r="P574" t="str">
            <v>B.2.i</v>
          </cell>
          <cell r="Q574" t="str">
            <v>(acquisto farmaci "Doppio canale" (ex Nota CUF 37 più ossigeno) da strutture pubbliche ubicate in altre province (rimborso farmaco più servizio): altri Enti pubblici)</v>
          </cell>
          <cell r="T574" t="str">
            <v>AB&amp;S</v>
          </cell>
          <cell r="U574" t="str">
            <v>AOIC04_130</v>
          </cell>
          <cell r="V574">
            <v>0</v>
          </cell>
          <cell r="W574">
            <v>0</v>
          </cell>
          <cell r="X574">
            <v>0</v>
          </cell>
        </row>
        <row r="575">
          <cell r="J575" t="str">
            <v>INPUTB.2.i</v>
          </cell>
          <cell r="K575" t="str">
            <v>INPUTBA0990</v>
          </cell>
          <cell r="L575" t="str">
            <v>INPUT</v>
          </cell>
          <cell r="M575" t="str">
            <v>ASLC05</v>
          </cell>
          <cell r="N575" t="str">
            <v>ASLC05</v>
          </cell>
          <cell r="O575" t="str">
            <v>AOIC04</v>
          </cell>
          <cell r="P575" t="str">
            <v>B.2.i</v>
          </cell>
          <cell r="Q575" t="str">
            <v>(Prestazioni di acquisto di "Doppio canale" da strutture ubicate fuori regione (Mobilità passiva in compensazione))</v>
          </cell>
          <cell r="T575" t="str">
            <v>AB&amp;S</v>
          </cell>
          <cell r="U575" t="str">
            <v>AOIC04_130</v>
          </cell>
          <cell r="V575">
            <v>0</v>
          </cell>
          <cell r="W575">
            <v>0</v>
          </cell>
          <cell r="X575">
            <v>0</v>
          </cell>
        </row>
        <row r="576">
          <cell r="J576" t="str">
            <v>INPUTB.2.i</v>
          </cell>
          <cell r="K576" t="str">
            <v>INPUTBA1000</v>
          </cell>
          <cell r="L576" t="str">
            <v>INPUT</v>
          </cell>
          <cell r="M576" t="str">
            <v>ASLC05</v>
          </cell>
          <cell r="N576" t="str">
            <v>ASLC05</v>
          </cell>
          <cell r="O576" t="str">
            <v>AOIC04</v>
          </cell>
          <cell r="P576" t="str">
            <v>B.2.i</v>
          </cell>
          <cell r="Q576" t="str">
            <v>(Prestazioni di acquisto più servizio distributivo di "Doppio canale" da soggetti privati ubicati nel proprio territorio)</v>
          </cell>
          <cell r="T576" t="str">
            <v>AB&amp;S</v>
          </cell>
          <cell r="U576" t="str">
            <v>AOIC04_130</v>
          </cell>
          <cell r="V576">
            <v>0</v>
          </cell>
          <cell r="W576">
            <v>0</v>
          </cell>
          <cell r="X576">
            <v>0</v>
          </cell>
        </row>
        <row r="577">
          <cell r="J577" t="str">
            <v>INPUTB.2.i</v>
          </cell>
          <cell r="K577" t="str">
            <v>INPUTBA1000</v>
          </cell>
          <cell r="L577" t="str">
            <v>INPUT</v>
          </cell>
          <cell r="M577" t="str">
            <v>ASLC05</v>
          </cell>
          <cell r="N577" t="str">
            <v>ASLC05</v>
          </cell>
          <cell r="O577" t="str">
            <v>AOIC04</v>
          </cell>
          <cell r="P577" t="str">
            <v>B.2.i</v>
          </cell>
          <cell r="Q577" t="str">
            <v>(Prestazioni di acquisto più servizio distributivo di "Doppio canale" da soggetti privati ubicati in altre province)</v>
          </cell>
          <cell r="T577" t="str">
            <v>AB&amp;S</v>
          </cell>
          <cell r="U577" t="str">
            <v>AOIC04_130</v>
          </cell>
          <cell r="V577">
            <v>0</v>
          </cell>
          <cell r="W577">
            <v>0</v>
          </cell>
          <cell r="X577">
            <v>0</v>
          </cell>
        </row>
        <row r="578">
          <cell r="J578" t="str">
            <v>INPUTB.2.i</v>
          </cell>
          <cell r="K578" t="str">
            <v>INPUTBA1000</v>
          </cell>
          <cell r="L578" t="str">
            <v>INPUT</v>
          </cell>
          <cell r="M578" t="str">
            <v>ASLC05</v>
          </cell>
          <cell r="N578" t="str">
            <v>ASLC05</v>
          </cell>
          <cell r="O578" t="str">
            <v>AOIC04</v>
          </cell>
          <cell r="P578" t="str">
            <v>B.2.i</v>
          </cell>
          <cell r="Q578" t="str">
            <v>(Acquisti di prestazioni derivanti dall'attività di "Doppio Canale" (SOLO Servizio Distributivo da privato))</v>
          </cell>
          <cell r="T578" t="str">
            <v>AB&amp;S</v>
          </cell>
          <cell r="U578" t="str">
            <v>AOIC04_130</v>
          </cell>
          <cell r="V578">
            <v>0</v>
          </cell>
          <cell r="W578">
            <v>0</v>
          </cell>
          <cell r="X578">
            <v>0</v>
          </cell>
        </row>
        <row r="579">
          <cell r="J579" t="str">
            <v>INPUTB.2.i</v>
          </cell>
          <cell r="K579" t="str">
            <v>INPUTBA0970</v>
          </cell>
          <cell r="L579" t="str">
            <v>INPUT</v>
          </cell>
          <cell r="M579" t="str">
            <v>ASLC05</v>
          </cell>
          <cell r="N579" t="str">
            <v>ASLC05</v>
          </cell>
          <cell r="O579" t="str">
            <v>AOIC04</v>
          </cell>
          <cell r="P579" t="str">
            <v>B.2.i</v>
          </cell>
          <cell r="Q579" t="str">
            <v>(acquisto farmaci "Primo Ciclo" da strutture pubbliche ubicate nel proprio territorio: ASST/Fondazioni pubbliche)</v>
          </cell>
          <cell r="T579" t="str">
            <v>AB&amp;S</v>
          </cell>
          <cell r="U579" t="str">
            <v>AOIC04_130</v>
          </cell>
          <cell r="V579">
            <v>0</v>
          </cell>
          <cell r="W579">
            <v>0</v>
          </cell>
          <cell r="X579">
            <v>0</v>
          </cell>
        </row>
        <row r="580">
          <cell r="J580" t="str">
            <v>INPUTB.2.i</v>
          </cell>
          <cell r="K580" t="str">
            <v>INPUTBA0980</v>
          </cell>
          <cell r="L580" t="str">
            <v>INPUT</v>
          </cell>
          <cell r="M580" t="str">
            <v>ASLC05</v>
          </cell>
          <cell r="N580" t="str">
            <v>ASLC05</v>
          </cell>
          <cell r="O580" t="str">
            <v>AOIC04</v>
          </cell>
          <cell r="P580" t="str">
            <v>B.2.i</v>
          </cell>
          <cell r="Q580" t="str">
            <v>(acquisto farmaci "Primo Ciclo" da strutture pubbliche ubicate nel proprio territorio: altri Enti pubblici)</v>
          </cell>
          <cell r="T580" t="str">
            <v>AB&amp;S</v>
          </cell>
          <cell r="U580" t="str">
            <v>AOIC04_130</v>
          </cell>
          <cell r="V580">
            <v>0</v>
          </cell>
          <cell r="W580">
            <v>0</v>
          </cell>
          <cell r="X580">
            <v>0</v>
          </cell>
        </row>
        <row r="581">
          <cell r="J581" t="str">
            <v>INPUTB.2.i</v>
          </cell>
          <cell r="K581" t="str">
            <v>INPUTBA0970</v>
          </cell>
          <cell r="L581" t="str">
            <v>INPUT</v>
          </cell>
          <cell r="M581" t="str">
            <v>ASLC05</v>
          </cell>
          <cell r="N581" t="str">
            <v>ASLC05</v>
          </cell>
          <cell r="O581" t="str">
            <v>AOIC04</v>
          </cell>
          <cell r="P581" t="str">
            <v>B.2.i</v>
          </cell>
          <cell r="Q581" t="str">
            <v>(acquisto farmaci "Primo Ciclo" da strutture pubbliche ubicate in altre province della Regione: ASST/Fondazioni pubbliche)</v>
          </cell>
          <cell r="T581" t="str">
            <v>AB&amp;S</v>
          </cell>
          <cell r="U581" t="str">
            <v>AOIC04_130</v>
          </cell>
          <cell r="V581">
            <v>0</v>
          </cell>
          <cell r="W581">
            <v>0</v>
          </cell>
          <cell r="X581">
            <v>0</v>
          </cell>
        </row>
        <row r="582">
          <cell r="J582" t="str">
            <v>INPUTB.2.i</v>
          </cell>
          <cell r="K582" t="str">
            <v>INPUTBA0980</v>
          </cell>
          <cell r="L582" t="str">
            <v>INPUT</v>
          </cell>
          <cell r="M582" t="str">
            <v>ASLC05</v>
          </cell>
          <cell r="N582" t="str">
            <v>ASLC05</v>
          </cell>
          <cell r="O582" t="str">
            <v>AOIC04</v>
          </cell>
          <cell r="P582" t="str">
            <v>B.2.i</v>
          </cell>
          <cell r="Q582" t="str">
            <v>(acquisto farmaci "Primo Ciclo" da strutture pubbliche ubicate in altre province della Regione: altri Enti pubblici)</v>
          </cell>
          <cell r="T582" t="str">
            <v>AB&amp;S</v>
          </cell>
          <cell r="U582" t="str">
            <v>AOIC04_130</v>
          </cell>
          <cell r="V582">
            <v>0</v>
          </cell>
          <cell r="W582">
            <v>0</v>
          </cell>
          <cell r="X582">
            <v>0</v>
          </cell>
        </row>
        <row r="583">
          <cell r="J583" t="str">
            <v>INPUTB.2.i</v>
          </cell>
          <cell r="K583" t="str">
            <v>INPUTBA0990</v>
          </cell>
          <cell r="L583" t="str">
            <v>INPUT</v>
          </cell>
          <cell r="M583" t="str">
            <v>ASLC05</v>
          </cell>
          <cell r="N583" t="str">
            <v>ASLC05</v>
          </cell>
          <cell r="O583" t="str">
            <v>AOIC04</v>
          </cell>
          <cell r="P583" t="str">
            <v>B.2.i</v>
          </cell>
          <cell r="Q583" t="str">
            <v>(acquisto farmaci "Primo Ciclo" da strutture ubicate fuori Regione (Mobilità passiva in compensazione))</v>
          </cell>
          <cell r="T583" t="str">
            <v>AB&amp;S</v>
          </cell>
          <cell r="U583" t="str">
            <v>AOIC04_130</v>
          </cell>
          <cell r="V583">
            <v>0</v>
          </cell>
          <cell r="W583">
            <v>0</v>
          </cell>
          <cell r="X583">
            <v>0</v>
          </cell>
        </row>
        <row r="584">
          <cell r="J584" t="str">
            <v>INPUTB.2.i</v>
          </cell>
          <cell r="K584" t="str">
            <v>INPUTBA1000</v>
          </cell>
          <cell r="L584" t="str">
            <v>INPUT</v>
          </cell>
          <cell r="M584" t="str">
            <v>ASLC05</v>
          </cell>
          <cell r="N584" t="str">
            <v>ASLC05</v>
          </cell>
          <cell r="O584" t="str">
            <v>AOIC04</v>
          </cell>
          <cell r="P584" t="str">
            <v>B.2.i</v>
          </cell>
          <cell r="Q584" t="str">
            <v>(acquisto farmaci "Primo Ciclo" da strutture private ubicate nel proprio territorio)</v>
          </cell>
          <cell r="T584" t="str">
            <v>AB&amp;S</v>
          </cell>
          <cell r="U584" t="str">
            <v>AOIC04_130</v>
          </cell>
          <cell r="V584">
            <v>0</v>
          </cell>
          <cell r="W584">
            <v>0</v>
          </cell>
          <cell r="X584">
            <v>0</v>
          </cell>
        </row>
        <row r="585">
          <cell r="J585" t="str">
            <v>INPUTB.2.i</v>
          </cell>
          <cell r="K585" t="str">
            <v>INPUTBA1000</v>
          </cell>
          <cell r="L585" t="str">
            <v>INPUT</v>
          </cell>
          <cell r="M585" t="str">
            <v>ASLC05</v>
          </cell>
          <cell r="N585" t="str">
            <v>ASLC05</v>
          </cell>
          <cell r="O585" t="str">
            <v>AOIC04</v>
          </cell>
          <cell r="P585" t="str">
            <v>B.2.i</v>
          </cell>
          <cell r="Q585" t="str">
            <v>(acquisto farmaci "Primo Ciclo" da strutture private ubicate in altre province della Regione)</v>
          </cell>
          <cell r="T585" t="str">
            <v>AB&amp;S</v>
          </cell>
          <cell r="U585" t="str">
            <v>AOIC04_130</v>
          </cell>
          <cell r="V585">
            <v>0</v>
          </cell>
          <cell r="W585">
            <v>0</v>
          </cell>
          <cell r="X585">
            <v>0</v>
          </cell>
        </row>
        <row r="586">
          <cell r="J586" t="str">
            <v>INPUTB.2.i</v>
          </cell>
          <cell r="K586" t="str">
            <v>INPUTBA1010</v>
          </cell>
          <cell r="L586" t="str">
            <v>INPUT</v>
          </cell>
          <cell r="M586" t="str">
            <v>C_MOB_A_PR</v>
          </cell>
          <cell r="N586" t="str">
            <v>C_MOB_A_PR</v>
          </cell>
          <cell r="P586" t="str">
            <v>B.2.i</v>
          </cell>
          <cell r="Q586" t="str">
            <v xml:space="preserve">(acquisto farmaci da strutture private ubicate fuori Regione </v>
          </cell>
          <cell r="T586" t="str">
            <v>AB&amp;S</v>
          </cell>
          <cell r="U586" t="str">
            <v>AOIC04_130</v>
          </cell>
          <cell r="V586">
            <v>0</v>
          </cell>
          <cell r="W586">
            <v>0</v>
          </cell>
          <cell r="X586">
            <v>0</v>
          </cell>
        </row>
        <row r="587">
          <cell r="J587" t="str">
            <v>INPUTB.2.i</v>
          </cell>
          <cell r="K587" t="str">
            <v>INPUTBA1020</v>
          </cell>
          <cell r="L587" t="str">
            <v>INPUTREG</v>
          </cell>
          <cell r="M587" t="str">
            <v>C_MOB_A_PR</v>
          </cell>
          <cell r="N587" t="str">
            <v>C_MOB_A_PR</v>
          </cell>
          <cell r="P587" t="str">
            <v>B.2.i</v>
          </cell>
          <cell r="Q587" t="str">
            <v>(REGIONE: Mobilità attiva File F, Doppio Canale, Primo Ciclo privato da contabilizzare a costo)</v>
          </cell>
          <cell r="V587">
            <v>0</v>
          </cell>
          <cell r="W587">
            <v>0</v>
          </cell>
          <cell r="X587">
            <v>0</v>
          </cell>
        </row>
        <row r="588">
          <cell r="J588" t="str">
            <v>TOTAL</v>
          </cell>
          <cell r="K588" t="str">
            <v>TOTAL</v>
          </cell>
          <cell r="L588" t="str">
            <v>TOTALE</v>
          </cell>
          <cell r="Q588" t="str">
            <v>(B.2.A.9) Acquisto prestazioni termali in convenzione - Totale)</v>
          </cell>
          <cell r="V588">
            <v>0</v>
          </cell>
          <cell r="W588">
            <v>0</v>
          </cell>
          <cell r="X588">
            <v>0</v>
          </cell>
        </row>
        <row r="589">
          <cell r="J589" t="str">
            <v>INPUTB.2.j</v>
          </cell>
          <cell r="K589" t="str">
            <v>INPUTBA1070</v>
          </cell>
          <cell r="L589" t="str">
            <v>INPUT</v>
          </cell>
          <cell r="M589" t="str">
            <v>ASLC19</v>
          </cell>
          <cell r="N589" t="str">
            <v>ASLC19</v>
          </cell>
          <cell r="O589" t="str">
            <v>AOIC04</v>
          </cell>
          <cell r="P589" t="str">
            <v>B.2.j</v>
          </cell>
          <cell r="Q589" t="str">
            <v>(assistenza termale in convenzione ubicate nel proprio territorio)</v>
          </cell>
          <cell r="T589" t="str">
            <v>AB&amp;S</v>
          </cell>
          <cell r="U589" t="str">
            <v>AOIC04_130</v>
          </cell>
          <cell r="V589">
            <v>0</v>
          </cell>
          <cell r="W589">
            <v>0</v>
          </cell>
          <cell r="X589">
            <v>0</v>
          </cell>
        </row>
        <row r="590">
          <cell r="J590" t="str">
            <v>INPUTB.2.j</v>
          </cell>
          <cell r="K590" t="str">
            <v>INPUTBA1070</v>
          </cell>
          <cell r="L590" t="str">
            <v>INPUT</v>
          </cell>
          <cell r="M590" t="str">
            <v>ASLC19</v>
          </cell>
          <cell r="N590" t="str">
            <v>ASLC19</v>
          </cell>
          <cell r="O590" t="str">
            <v>AOIC04</v>
          </cell>
          <cell r="P590" t="str">
            <v>B.2.j</v>
          </cell>
          <cell r="Q590" t="str">
            <v>(assistenza termale in convenzione ubicate in altre province della Regione)</v>
          </cell>
          <cell r="T590" t="str">
            <v>AB&amp;S</v>
          </cell>
          <cell r="U590" t="str">
            <v>AOIC04_130</v>
          </cell>
          <cell r="V590">
            <v>0</v>
          </cell>
          <cell r="W590">
            <v>0</v>
          </cell>
          <cell r="X590">
            <v>0</v>
          </cell>
        </row>
        <row r="591">
          <cell r="J591" t="str">
            <v>INPUTB.2.j</v>
          </cell>
          <cell r="K591" t="str">
            <v>INPUTBA1060</v>
          </cell>
          <cell r="L591" t="str">
            <v>INPUT</v>
          </cell>
          <cell r="M591" t="str">
            <v>ASLC19</v>
          </cell>
          <cell r="N591" t="str">
            <v>ASLC19</v>
          </cell>
          <cell r="O591" t="str">
            <v>AOIC04</v>
          </cell>
          <cell r="P591" t="str">
            <v>B.2.j</v>
          </cell>
          <cell r="Q591" t="str">
            <v>(assistenza termale in convenzione fuori Regione (Mobilità passiva in compensazione))</v>
          </cell>
          <cell r="T591" t="str">
            <v>AB&amp;S</v>
          </cell>
          <cell r="U591" t="str">
            <v>AOIC04_130</v>
          </cell>
          <cell r="V591">
            <v>0</v>
          </cell>
          <cell r="W591">
            <v>0</v>
          </cell>
          <cell r="X591">
            <v>0</v>
          </cell>
        </row>
        <row r="592">
          <cell r="J592" t="str">
            <v>INPUTB.2.j</v>
          </cell>
          <cell r="K592" t="str">
            <v>INPUTBA1040</v>
          </cell>
          <cell r="L592" t="str">
            <v>INPUT</v>
          </cell>
          <cell r="M592" t="str">
            <v>ASLC19</v>
          </cell>
          <cell r="N592" t="str">
            <v>ASLC19</v>
          </cell>
          <cell r="O592" t="str">
            <v>AOIC04</v>
          </cell>
          <cell r="P592" t="str">
            <v>B.2.j</v>
          </cell>
          <cell r="Q592" t="str">
            <v>(acquisto di prestazioni termali da strutture pubbliche ubicate nel proprio territorio: ASST/Fondazioni pubbliche)</v>
          </cell>
          <cell r="T592" t="str">
            <v>AB&amp;S</v>
          </cell>
          <cell r="U592" t="str">
            <v>AOIC04_130</v>
          </cell>
          <cell r="V592">
            <v>0</v>
          </cell>
          <cell r="W592">
            <v>0</v>
          </cell>
          <cell r="X592">
            <v>0</v>
          </cell>
        </row>
        <row r="593">
          <cell r="J593" t="str">
            <v>INPUTB.2.j</v>
          </cell>
          <cell r="K593" t="str">
            <v>INPUTBA1040</v>
          </cell>
          <cell r="L593" t="str">
            <v>INPUT</v>
          </cell>
          <cell r="M593" t="str">
            <v>ASLC19</v>
          </cell>
          <cell r="N593" t="str">
            <v>ASLC19</v>
          </cell>
          <cell r="O593" t="str">
            <v>AOIC04</v>
          </cell>
          <cell r="P593" t="str">
            <v>B.2.j</v>
          </cell>
          <cell r="Q593" t="str">
            <v>(acquisto di prestazioni termali da strutture pubbliche da strutture pubbliche ubicate in altre province della Regione: ATS/ASST/Fondazioni pubbliche)</v>
          </cell>
          <cell r="T593" t="str">
            <v>AB&amp;S</v>
          </cell>
          <cell r="U593" t="str">
            <v>AOIC04_130</v>
          </cell>
          <cell r="V593">
            <v>0</v>
          </cell>
          <cell r="W593">
            <v>0</v>
          </cell>
          <cell r="X593">
            <v>0</v>
          </cell>
        </row>
        <row r="594">
          <cell r="J594" t="str">
            <v>INPUTB.2.j</v>
          </cell>
          <cell r="K594" t="str">
            <v>INPUTBA1050</v>
          </cell>
          <cell r="L594" t="str">
            <v>INPUT</v>
          </cell>
          <cell r="M594" t="str">
            <v>ASLC19</v>
          </cell>
          <cell r="N594" t="str">
            <v>ASLC19</v>
          </cell>
          <cell r="O594" t="str">
            <v>AOIC04</v>
          </cell>
          <cell r="P594" t="str">
            <v>B.2.j</v>
          </cell>
          <cell r="Q594" t="str">
            <v xml:space="preserve">(Acquisto di prestazioni termali da altre strutture pubbliche della Regione) </v>
          </cell>
          <cell r="T594" t="str">
            <v>AB&amp;S</v>
          </cell>
          <cell r="U594" t="str">
            <v>AOIC04_130</v>
          </cell>
          <cell r="V594">
            <v>0</v>
          </cell>
          <cell r="W594">
            <v>0</v>
          </cell>
          <cell r="X594">
            <v>0</v>
          </cell>
        </row>
        <row r="595">
          <cell r="J595" t="str">
            <v>INPUTB.2.j</v>
          </cell>
          <cell r="K595" t="str">
            <v>INPUTBA1080</v>
          </cell>
          <cell r="L595" t="str">
            <v>INPUTREG</v>
          </cell>
          <cell r="M595" t="str">
            <v>C_MOB_A_PR</v>
          </cell>
          <cell r="N595" t="str">
            <v>C_MOB_A_PR</v>
          </cell>
          <cell r="P595" t="str">
            <v>B.2.j</v>
          </cell>
          <cell r="Q595" t="str">
            <v>(REGIONE: Mobilità attiva prestazioni Termali privato da contabilizzare a costo)</v>
          </cell>
          <cell r="V595">
            <v>0</v>
          </cell>
          <cell r="W595">
            <v>0</v>
          </cell>
          <cell r="X595">
            <v>0</v>
          </cell>
        </row>
        <row r="596">
          <cell r="J596" t="str">
            <v>TOTAL</v>
          </cell>
          <cell r="K596" t="str">
            <v>TOTAL</v>
          </cell>
          <cell r="L596" t="str">
            <v>TOTALE</v>
          </cell>
          <cell r="Q596" t="str">
            <v>(B.2.A.10) Acquisto prestazioni trasporto sanitari - Totale)</v>
          </cell>
          <cell r="V596">
            <v>670000</v>
          </cell>
          <cell r="W596">
            <v>670185</v>
          </cell>
          <cell r="X596">
            <v>167546</v>
          </cell>
        </row>
        <row r="597">
          <cell r="J597" t="str">
            <v>INPUTB.2.k</v>
          </cell>
          <cell r="K597" t="str">
            <v>INPUTBA1110</v>
          </cell>
          <cell r="L597" t="str">
            <v>INPUT</v>
          </cell>
          <cell r="M597" t="str">
            <v>ASLC15</v>
          </cell>
          <cell r="N597" t="str">
            <v>ASLC15</v>
          </cell>
          <cell r="O597" t="str">
            <v>AOIC06</v>
          </cell>
          <cell r="P597" t="str">
            <v>B.2.k</v>
          </cell>
          <cell r="Q597" t="str">
            <v>(Trasporti sanitari per emergenza da pubblico (118))</v>
          </cell>
          <cell r="V597">
            <v>0</v>
          </cell>
          <cell r="W597">
            <v>0</v>
          </cell>
          <cell r="X597">
            <v>0</v>
          </cell>
        </row>
        <row r="598">
          <cell r="J598" t="str">
            <v>INPUTB.2.k</v>
          </cell>
          <cell r="K598" t="str">
            <v>INPUTBA1110</v>
          </cell>
          <cell r="L598" t="str">
            <v>INPUT</v>
          </cell>
          <cell r="M598" t="str">
            <v>ASLC19</v>
          </cell>
          <cell r="N598" t="str">
            <v>ASLC19</v>
          </cell>
          <cell r="O598" t="str">
            <v>AOIC04</v>
          </cell>
          <cell r="P598" t="str">
            <v>B.2.k</v>
          </cell>
          <cell r="Q598" t="str">
            <v>(Altri Trasporti sanitari da pubblico)</v>
          </cell>
          <cell r="T598" t="str">
            <v>AB&amp;S</v>
          </cell>
          <cell r="U598" t="str">
            <v>AOIC04_60</v>
          </cell>
          <cell r="V598">
            <v>0</v>
          </cell>
          <cell r="W598">
            <v>128</v>
          </cell>
          <cell r="X598">
            <v>32</v>
          </cell>
        </row>
        <row r="599">
          <cell r="J599" t="str">
            <v>INPUTB.2.k</v>
          </cell>
          <cell r="K599" t="str">
            <v>INPUTBA1100</v>
          </cell>
          <cell r="L599" t="str">
            <v>INPUT</v>
          </cell>
          <cell r="M599" t="str">
            <v>ASLC19</v>
          </cell>
          <cell r="N599" t="str">
            <v>ASLC19</v>
          </cell>
          <cell r="O599" t="str">
            <v>AOIC04</v>
          </cell>
          <cell r="P599" t="str">
            <v>B.2.k</v>
          </cell>
          <cell r="Q599" t="str">
            <v>(acquisto di prestazioni trasporto sanitari da strutture pubbliche ubicate nel proprio territorio: ASST/Fondazioni pubbliche)</v>
          </cell>
          <cell r="T599" t="str">
            <v>AB&amp;S</v>
          </cell>
          <cell r="U599" t="str">
            <v>AOIC04_60</v>
          </cell>
          <cell r="V599">
            <v>0</v>
          </cell>
          <cell r="W599">
            <v>0</v>
          </cell>
          <cell r="X599">
            <v>0</v>
          </cell>
        </row>
        <row r="600">
          <cell r="J600" t="str">
            <v>INPUTB.2.k</v>
          </cell>
          <cell r="K600" t="str">
            <v>INPUTBA1100</v>
          </cell>
          <cell r="L600" t="str">
            <v>INPUT</v>
          </cell>
          <cell r="M600" t="str">
            <v>ASLC19</v>
          </cell>
          <cell r="N600" t="str">
            <v>ASLC19</v>
          </cell>
          <cell r="O600" t="str">
            <v>AOIC04</v>
          </cell>
          <cell r="P600" t="str">
            <v>B.2.k</v>
          </cell>
          <cell r="Q600" t="str">
            <v>(acquisto di prestazioni trasporto sanitari da strutture pubbliche  da strutture pubbliche ubicate in altre province della Regione: ATS/ASST/Fondazioni pubbliche)</v>
          </cell>
          <cell r="T600" t="str">
            <v>AB&amp;S</v>
          </cell>
          <cell r="U600" t="str">
            <v>AOIC04_60</v>
          </cell>
          <cell r="V600">
            <v>0</v>
          </cell>
          <cell r="W600">
            <v>0</v>
          </cell>
          <cell r="X600">
            <v>0</v>
          </cell>
        </row>
        <row r="601">
          <cell r="J601" t="str">
            <v>INPUTB.2.k</v>
          </cell>
          <cell r="K601" t="str">
            <v>INPUTBA1120</v>
          </cell>
          <cell r="L601" t="str">
            <v>INPUT</v>
          </cell>
          <cell r="M601" t="str">
            <v>ASLC19</v>
          </cell>
          <cell r="N601" t="str">
            <v>ASLC19</v>
          </cell>
          <cell r="O601" t="str">
            <v>AOIC04</v>
          </cell>
          <cell r="P601" t="str">
            <v>B.2.k</v>
          </cell>
          <cell r="Q601" t="str">
            <v>(Trasporti fuori regione (mobilità passiva in compensazione))</v>
          </cell>
          <cell r="T601" t="str">
            <v>AB&amp;S</v>
          </cell>
          <cell r="U601" t="str">
            <v>AOIC04_100</v>
          </cell>
          <cell r="V601">
            <v>0</v>
          </cell>
          <cell r="W601">
            <v>0</v>
          </cell>
          <cell r="X601">
            <v>0</v>
          </cell>
        </row>
        <row r="602">
          <cell r="J602" t="str">
            <v>INPUTB.2.k</v>
          </cell>
          <cell r="K602" t="str">
            <v>INPUTBA1130</v>
          </cell>
          <cell r="L602" t="str">
            <v>INPUT</v>
          </cell>
          <cell r="M602" t="str">
            <v>ASLC15</v>
          </cell>
          <cell r="N602" t="str">
            <v>ASLC15</v>
          </cell>
          <cell r="O602" t="str">
            <v>AOIC06</v>
          </cell>
          <cell r="P602" t="str">
            <v>B.2.k</v>
          </cell>
          <cell r="Q602" t="str">
            <v>(Trasporti sanitari per emergenza da privato (118))</v>
          </cell>
          <cell r="V602">
            <v>0</v>
          </cell>
          <cell r="W602">
            <v>57</v>
          </cell>
          <cell r="X602">
            <v>14</v>
          </cell>
        </row>
        <row r="603">
          <cell r="J603" t="str">
            <v>INPUTB.2.k</v>
          </cell>
          <cell r="K603" t="str">
            <v>INPUTBA1130</v>
          </cell>
          <cell r="L603" t="str">
            <v>INPUT</v>
          </cell>
          <cell r="M603" t="str">
            <v>ASLC19</v>
          </cell>
          <cell r="N603" t="str">
            <v>ASLC19</v>
          </cell>
          <cell r="O603" t="str">
            <v>AOIC04</v>
          </cell>
          <cell r="P603" t="str">
            <v>B.2.k</v>
          </cell>
          <cell r="Q603" t="str">
            <v>(Altri Trasporti sanitari da privato)</v>
          </cell>
          <cell r="T603" t="str">
            <v>AB&amp;S</v>
          </cell>
          <cell r="U603" t="str">
            <v>AOIC04_70</v>
          </cell>
          <cell r="V603">
            <v>670000</v>
          </cell>
          <cell r="W603">
            <v>670000</v>
          </cell>
          <cell r="X603">
            <v>167500</v>
          </cell>
        </row>
        <row r="604">
          <cell r="J604" t="str">
            <v>INPUTB.2.k</v>
          </cell>
          <cell r="K604" t="str">
            <v>INPUTBA1130</v>
          </cell>
          <cell r="L604" t="str">
            <v>INPUTREG</v>
          </cell>
          <cell r="M604" t="str">
            <v>C_MOB_A_PR</v>
          </cell>
          <cell r="N604" t="str">
            <v>C_MOB_A_PR</v>
          </cell>
          <cell r="P604" t="str">
            <v>B.2.k</v>
          </cell>
          <cell r="Q604" t="str">
            <v>(REGIONE: Mobilità attiva prestazioni di Trasporto privato da contabilizzare a costo)</v>
          </cell>
          <cell r="V604">
            <v>0</v>
          </cell>
          <cell r="W604">
            <v>0</v>
          </cell>
          <cell r="X604">
            <v>0</v>
          </cell>
        </row>
        <row r="605">
          <cell r="J605" t="str">
            <v>TOTAL</v>
          </cell>
          <cell r="K605" t="str">
            <v>TOTAL</v>
          </cell>
          <cell r="L605" t="str">
            <v>TOTALE</v>
          </cell>
          <cell r="Q605" t="str">
            <v>(B.2.A.11) Acquisto prestazioni Socio-Sanitaria a rilevanza sanitaria - Totale)</v>
          </cell>
          <cell r="V605">
            <v>0</v>
          </cell>
          <cell r="W605">
            <v>0</v>
          </cell>
          <cell r="X605">
            <v>0</v>
          </cell>
        </row>
        <row r="606">
          <cell r="J606" t="str">
            <v>INPUTB.2.l</v>
          </cell>
          <cell r="K606" t="str">
            <v>INPUTBA1160</v>
          </cell>
          <cell r="L606" t="str">
            <v>INPUT</v>
          </cell>
          <cell r="M606" t="str">
            <v>ASSIC01</v>
          </cell>
          <cell r="N606" t="str">
            <v>ASSIC01</v>
          </cell>
          <cell r="P606" t="str">
            <v>B.2.l</v>
          </cell>
          <cell r="Q606" t="str">
            <v>(acquisto di prestazioni socio sanitarie integrate da strutture ubicate nel proprio territorio: di cui da RSA pubbliche)</v>
          </cell>
          <cell r="V606">
            <v>0</v>
          </cell>
          <cell r="W606">
            <v>0</v>
          </cell>
          <cell r="X606">
            <v>0</v>
          </cell>
        </row>
        <row r="607">
          <cell r="J607" t="str">
            <v>INPUTB.2.l</v>
          </cell>
          <cell r="K607" t="str">
            <v>INPUTBA1160</v>
          </cell>
          <cell r="L607" t="str">
            <v>INPUT</v>
          </cell>
          <cell r="M607" t="str">
            <v>ASSIC01</v>
          </cell>
          <cell r="N607" t="str">
            <v>ASSIC01</v>
          </cell>
          <cell r="P607" t="str">
            <v>B.2.l</v>
          </cell>
          <cell r="Q607" t="str">
            <v>(acquisto di prestazioni socio sanitarie integrate da strutture ubicate nel proprio territorio: di cui da C.S.E. pubblici)</v>
          </cell>
          <cell r="V607">
            <v>0</v>
          </cell>
          <cell r="W607">
            <v>0</v>
          </cell>
          <cell r="X607">
            <v>0</v>
          </cell>
        </row>
        <row r="608">
          <cell r="J608" t="str">
            <v>INPUTB.2.l</v>
          </cell>
          <cell r="K608" t="str">
            <v>INPUTBA1160</v>
          </cell>
          <cell r="L608" t="str">
            <v>INPUT</v>
          </cell>
          <cell r="M608" t="str">
            <v>ASSIC01</v>
          </cell>
          <cell r="N608" t="str">
            <v>ASSIC01</v>
          </cell>
          <cell r="P608" t="str">
            <v>B.2.l</v>
          </cell>
          <cell r="Q608" t="str">
            <v>(acquisto di prestazioni socio sanitarie integrate da strutture ubicate nel proprio territorio: di cui da C.D.I. pubblici)</v>
          </cell>
          <cell r="V608">
            <v>0</v>
          </cell>
          <cell r="W608">
            <v>0</v>
          </cell>
          <cell r="X608">
            <v>0</v>
          </cell>
        </row>
        <row r="609">
          <cell r="J609" t="str">
            <v>INPUTB.2.l</v>
          </cell>
          <cell r="K609" t="str">
            <v>INPUTBA1160</v>
          </cell>
          <cell r="L609" t="str">
            <v>INPUT</v>
          </cell>
          <cell r="M609" t="str">
            <v>ASSIC01</v>
          </cell>
          <cell r="N609" t="str">
            <v>ASSIC01</v>
          </cell>
          <cell r="P609" t="str">
            <v>B.2.l</v>
          </cell>
          <cell r="Q609" t="str">
            <v>(acquisto di prestazioni socio sanitarie integrate da strutture ubicate nel proprio territorio: di cui da R.S.D. pubbliche)</v>
          </cell>
          <cell r="V609">
            <v>0</v>
          </cell>
          <cell r="W609">
            <v>0</v>
          </cell>
          <cell r="X609">
            <v>0</v>
          </cell>
        </row>
        <row r="610">
          <cell r="J610" t="str">
            <v>INPUTB.2.l</v>
          </cell>
          <cell r="K610" t="str">
            <v>INPUTBA1160</v>
          </cell>
          <cell r="L610" t="str">
            <v>INPUT</v>
          </cell>
          <cell r="M610" t="str">
            <v>ASSIC01</v>
          </cell>
          <cell r="N610" t="str">
            <v>ASSIC01</v>
          </cell>
          <cell r="P610" t="str">
            <v>B.2.l</v>
          </cell>
          <cell r="Q610" t="str">
            <v>(acquisto di prestazioni socio sanitarie integrate da strutture pubbliche ubicate nel proprio territorio: di cui per pazienti ex O.P. di fascia B (al netto delle tariffe di accreditamento))</v>
          </cell>
          <cell r="V610">
            <v>0</v>
          </cell>
          <cell r="W610">
            <v>0</v>
          </cell>
          <cell r="X610">
            <v>0</v>
          </cell>
        </row>
        <row r="611">
          <cell r="J611" t="str">
            <v>INPUTB.2.l</v>
          </cell>
          <cell r="K611" t="str">
            <v>INPUTBA1160</v>
          </cell>
          <cell r="L611" t="str">
            <v>INPUT</v>
          </cell>
          <cell r="M611" t="str">
            <v>ASSIC01</v>
          </cell>
          <cell r="N611" t="str">
            <v>ASSIC01</v>
          </cell>
          <cell r="P611" t="str">
            <v>B.2.l</v>
          </cell>
          <cell r="Q611" t="str">
            <v>(acquisto di prestazioni socio sanitarie integrate da strutture ubicate nel proprio territorio: di cui da Centri Diurni per persone Disabili (C.D.D.) pubblici)</v>
          </cell>
          <cell r="V611">
            <v>0</v>
          </cell>
          <cell r="W611">
            <v>0</v>
          </cell>
          <cell r="X611">
            <v>0</v>
          </cell>
        </row>
        <row r="612">
          <cell r="J612" t="str">
            <v>INPUTB.2.l</v>
          </cell>
          <cell r="K612" t="str">
            <v>INPUTBA1160</v>
          </cell>
          <cell r="L612" t="str">
            <v>INPUT</v>
          </cell>
          <cell r="M612" t="str">
            <v>ASSIC01</v>
          </cell>
          <cell r="N612" t="str">
            <v>ASSIC01</v>
          </cell>
          <cell r="P612" t="str">
            <v>B.2.l</v>
          </cell>
          <cell r="Q612" t="str">
            <v>(acquisto di prestazioni socio sanitarie integrate da strutture ubicate nel proprio territorio: di cui da Comunità alloggio Socio Sanitarie per persone con disabilità (C.S.S.) pubbliche)</v>
          </cell>
          <cell r="V612">
            <v>0</v>
          </cell>
          <cell r="W612">
            <v>0</v>
          </cell>
          <cell r="X612">
            <v>0</v>
          </cell>
        </row>
        <row r="613">
          <cell r="J613" t="str">
            <v>INPUTB.2.l</v>
          </cell>
          <cell r="K613" t="str">
            <v>INPUTBA1160</v>
          </cell>
          <cell r="L613" t="str">
            <v>INPUT</v>
          </cell>
          <cell r="M613" t="str">
            <v>ASSIC01</v>
          </cell>
          <cell r="N613" t="str">
            <v>ASSIC01</v>
          </cell>
          <cell r="P613" t="str">
            <v>B.2.l</v>
          </cell>
          <cell r="Q613" t="str">
            <v>(acquisto di prestazioni socio sanitarie integrate da strutture ubicate nel proprio territorio: di cui per Hospice pubblici)</v>
          </cell>
          <cell r="V613">
            <v>0</v>
          </cell>
          <cell r="W613">
            <v>0</v>
          </cell>
          <cell r="X613">
            <v>0</v>
          </cell>
        </row>
        <row r="614">
          <cell r="J614" t="str">
            <v>INPUTB.2.l</v>
          </cell>
          <cell r="K614" t="str">
            <v>INPUTBA1160</v>
          </cell>
          <cell r="L614" t="str">
            <v>INPUT</v>
          </cell>
          <cell r="M614" t="str">
            <v>ASSIC01</v>
          </cell>
          <cell r="N614" t="str">
            <v>ASSIC01</v>
          </cell>
          <cell r="P614" t="str">
            <v>B.2.l</v>
          </cell>
          <cell r="Q614" t="str">
            <v>(acquisto di prestazioni socio sanitarie integrate da strutture ubicate nel proprio teritorio: di cui per cure intermedie pubbliche)</v>
          </cell>
          <cell r="V614">
            <v>0</v>
          </cell>
          <cell r="W614">
            <v>0</v>
          </cell>
          <cell r="X614">
            <v>0</v>
          </cell>
        </row>
        <row r="615">
          <cell r="J615" t="str">
            <v>INPUTB.2.l</v>
          </cell>
          <cell r="K615" t="str">
            <v>INPUTBA1152</v>
          </cell>
          <cell r="L615" t="str">
            <v>INPUT</v>
          </cell>
          <cell r="M615" t="str">
            <v>ASSIC01</v>
          </cell>
          <cell r="N615" t="str">
            <v>ASSIC01</v>
          </cell>
          <cell r="P615" t="str">
            <v>B.2.l</v>
          </cell>
          <cell r="Q615" t="str">
            <v>(Acquisto di prestazioni di Cure Palliative Domiciliari vs ATS di appartenza (gestiti da ASST))</v>
          </cell>
          <cell r="V615">
            <v>0</v>
          </cell>
          <cell r="W615">
            <v>0</v>
          </cell>
          <cell r="X615">
            <v>0</v>
          </cell>
        </row>
        <row r="616">
          <cell r="J616" t="str">
            <v>INPUTB.2.l</v>
          </cell>
          <cell r="K616" t="str">
            <v>INPUTBA1160</v>
          </cell>
          <cell r="L616" t="str">
            <v>INPUT</v>
          </cell>
          <cell r="M616" t="str">
            <v>ASSIC01</v>
          </cell>
          <cell r="N616" t="str">
            <v>ASSIC01</v>
          </cell>
          <cell r="P616" t="str">
            <v>B.2.l</v>
          </cell>
          <cell r="Q616" t="str">
            <v>(Acquisto di prestazioni di Cure Palliative Domiciliari da Strutture Pubbliche (non Intercompany) ubicate nel proprio territorio)</v>
          </cell>
          <cell r="V616">
            <v>0</v>
          </cell>
          <cell r="W616">
            <v>0</v>
          </cell>
          <cell r="X616">
            <v>0</v>
          </cell>
        </row>
        <row r="617">
          <cell r="J617" t="str">
            <v>INPUTB.2.l</v>
          </cell>
          <cell r="K617" t="str">
            <v>INPUTBA1152</v>
          </cell>
          <cell r="L617" t="str">
            <v>INPUT</v>
          </cell>
          <cell r="M617" t="str">
            <v>ASSIC01</v>
          </cell>
          <cell r="N617" t="str">
            <v>ASSIC01</v>
          </cell>
          <cell r="P617" t="str">
            <v>B.2.l</v>
          </cell>
          <cell r="Q617" t="str">
            <v>(Acquisto di prestazioni di Cure Palliative Residenziali verso ATS di appartenenza  (gestite da ASST))</v>
          </cell>
          <cell r="V617">
            <v>0</v>
          </cell>
          <cell r="W617">
            <v>0</v>
          </cell>
          <cell r="X617">
            <v>0</v>
          </cell>
        </row>
        <row r="618">
          <cell r="J618" t="str">
            <v>INPUTB.2.l</v>
          </cell>
          <cell r="K618" t="str">
            <v>INPUTBA1160</v>
          </cell>
          <cell r="L618" t="str">
            <v>INPUT</v>
          </cell>
          <cell r="M618" t="str">
            <v>ASSIC01</v>
          </cell>
          <cell r="N618" t="str">
            <v>ASSIC01</v>
          </cell>
          <cell r="P618" t="str">
            <v>B.2.l</v>
          </cell>
          <cell r="Q618" t="str">
            <v>(Acquisto di prestazioni di Cure Palliative Residenziali da Strutture Pubbliche (non Intercompany) ubicate nel proprio territorio)</v>
          </cell>
          <cell r="V618">
            <v>0</v>
          </cell>
          <cell r="W618">
            <v>0</v>
          </cell>
          <cell r="X618">
            <v>0</v>
          </cell>
        </row>
        <row r="619">
          <cell r="J619" t="str">
            <v>INPUTB.2.l</v>
          </cell>
          <cell r="K619" t="str">
            <v>INPUTBA1160</v>
          </cell>
          <cell r="L619" t="str">
            <v>INPUT</v>
          </cell>
          <cell r="M619" t="str">
            <v>ASSIC01</v>
          </cell>
          <cell r="N619" t="str">
            <v>ASSIC01</v>
          </cell>
          <cell r="P619" t="str">
            <v>B.2.l</v>
          </cell>
          <cell r="Q619" t="str">
            <v>(acquisto di prestazioni socio sanitarie integrate da strutture ubicate in altre province della Regione: di cui da RSA pubbliche)</v>
          </cell>
          <cell r="V619">
            <v>0</v>
          </cell>
          <cell r="W619">
            <v>0</v>
          </cell>
          <cell r="X619">
            <v>0</v>
          </cell>
        </row>
        <row r="620">
          <cell r="J620" t="str">
            <v>INPUTB.2.l</v>
          </cell>
          <cell r="K620" t="str">
            <v>INPUTBA1160</v>
          </cell>
          <cell r="L620" t="str">
            <v>INPUT</v>
          </cell>
          <cell r="M620" t="str">
            <v>ASSIC01</v>
          </cell>
          <cell r="N620" t="str">
            <v>ASSIC01</v>
          </cell>
          <cell r="P620" t="str">
            <v>B.2.l</v>
          </cell>
          <cell r="Q620" t="str">
            <v>(acquisto di prestazioni socio sanitarie integrate da strutture ubicate in altre province della Regione: di cui da C.S.E. pubblici)</v>
          </cell>
          <cell r="V620">
            <v>0</v>
          </cell>
          <cell r="W620">
            <v>0</v>
          </cell>
          <cell r="X620">
            <v>0</v>
          </cell>
        </row>
        <row r="621">
          <cell r="J621" t="str">
            <v>INPUTB.2.l</v>
          </cell>
          <cell r="K621" t="str">
            <v>INPUTBA1160</v>
          </cell>
          <cell r="L621" t="str">
            <v>INPUT</v>
          </cell>
          <cell r="M621" t="str">
            <v>ASSIC01</v>
          </cell>
          <cell r="N621" t="str">
            <v>ASSIC01</v>
          </cell>
          <cell r="P621" t="str">
            <v>B.2.l</v>
          </cell>
          <cell r="Q621" t="str">
            <v>(acquisto di prestazioni socio sanitarie integrate da strutture ubicate in altre province della Regione: di cui da C.D.I. pubblici)</v>
          </cell>
          <cell r="V621">
            <v>0</v>
          </cell>
          <cell r="W621">
            <v>0</v>
          </cell>
          <cell r="X621">
            <v>0</v>
          </cell>
        </row>
        <row r="622">
          <cell r="J622" t="str">
            <v>INPUTB.2.l</v>
          </cell>
          <cell r="K622" t="str">
            <v>INPUTBA1160</v>
          </cell>
          <cell r="L622" t="str">
            <v>INPUT</v>
          </cell>
          <cell r="M622" t="str">
            <v>ASSIC01</v>
          </cell>
          <cell r="N622" t="str">
            <v>ASSIC01</v>
          </cell>
          <cell r="P622" t="str">
            <v>B.2.l</v>
          </cell>
          <cell r="Q622" t="str">
            <v>(acquisto di prestazioni socio sanitarie integrate da strutture ubicate in altre province della Regione: di cui da R.S.D. pubbliche)</v>
          </cell>
          <cell r="V622">
            <v>0</v>
          </cell>
          <cell r="W622">
            <v>0</v>
          </cell>
          <cell r="X622">
            <v>0</v>
          </cell>
        </row>
        <row r="623">
          <cell r="J623" t="str">
            <v>INPUTB.2.l</v>
          </cell>
          <cell r="K623" t="str">
            <v>INPUTBA1160</v>
          </cell>
          <cell r="L623" t="str">
            <v>INPUT</v>
          </cell>
          <cell r="M623" t="str">
            <v>ASSIC01</v>
          </cell>
          <cell r="N623" t="str">
            <v>ASSIC01</v>
          </cell>
          <cell r="P623" t="str">
            <v>B.2.l</v>
          </cell>
          <cell r="Q623" t="str">
            <v>(acquisto di prestazioni socio sanitarie integrate da strutture pubbliche ubicate in altre province della Regione: di cui per pazienti ex O.P. di fascia B (al netto delle tariffe di accreditamento))</v>
          </cell>
          <cell r="V623">
            <v>0</v>
          </cell>
          <cell r="W623">
            <v>0</v>
          </cell>
          <cell r="X623">
            <v>0</v>
          </cell>
        </row>
        <row r="624">
          <cell r="J624" t="str">
            <v>INPUTB.2.l</v>
          </cell>
          <cell r="K624" t="str">
            <v>INPUTBA1160</v>
          </cell>
          <cell r="L624" t="str">
            <v>INPUT</v>
          </cell>
          <cell r="M624" t="str">
            <v>ASSIC01</v>
          </cell>
          <cell r="N624" t="str">
            <v>ASSIC01</v>
          </cell>
          <cell r="P624" t="str">
            <v>B.2.l</v>
          </cell>
          <cell r="Q624" t="str">
            <v>(acquisto di prestazioni socio sanitarie integrate da strutture ubicate in altre province della Regione: di cui da Centri Diurni per persone Disabili (C.D.D.) pubblici)</v>
          </cell>
          <cell r="V624">
            <v>0</v>
          </cell>
          <cell r="W624">
            <v>0</v>
          </cell>
          <cell r="X624">
            <v>0</v>
          </cell>
        </row>
        <row r="625">
          <cell r="J625" t="str">
            <v>INPUTB.2.l</v>
          </cell>
          <cell r="K625" t="str">
            <v>INPUTBA1160</v>
          </cell>
          <cell r="L625" t="str">
            <v>INPUT</v>
          </cell>
          <cell r="M625" t="str">
            <v>ASSIC01</v>
          </cell>
          <cell r="N625" t="str">
            <v>ASSIC01</v>
          </cell>
          <cell r="P625" t="str">
            <v>B.2.l</v>
          </cell>
          <cell r="Q625" t="str">
            <v>(acquisto di prestazioni socio sanitarie integrate da strutture ubicate in altre province della Regione: di cui da Comunità alloggio Socio Sanitarie per persone con disabilità (C.S.S.) pubbliche)</v>
          </cell>
          <cell r="V625">
            <v>0</v>
          </cell>
          <cell r="W625">
            <v>0</v>
          </cell>
          <cell r="X625">
            <v>0</v>
          </cell>
        </row>
        <row r="626">
          <cell r="J626" t="str">
            <v>INPUTB.2.l</v>
          </cell>
          <cell r="K626" t="str">
            <v>INPUTBA1160</v>
          </cell>
          <cell r="L626" t="str">
            <v>INPUT</v>
          </cell>
          <cell r="M626" t="str">
            <v>ASSIC01</v>
          </cell>
          <cell r="N626" t="str">
            <v>ASSIC01</v>
          </cell>
          <cell r="P626" t="str">
            <v>B.2.l</v>
          </cell>
          <cell r="Q626" t="str">
            <v>(acquisto di prestazioni socio sanitarie integrate da strutture ubicate in altre province della Regione: di cui per Hospice pubblici)</v>
          </cell>
          <cell r="V626">
            <v>0</v>
          </cell>
          <cell r="W626">
            <v>0</v>
          </cell>
          <cell r="X626">
            <v>0</v>
          </cell>
        </row>
        <row r="627">
          <cell r="J627" t="str">
            <v>INPUTB.2.l</v>
          </cell>
          <cell r="K627" t="str">
            <v>INPUTBA1160</v>
          </cell>
          <cell r="L627" t="str">
            <v>INPUT</v>
          </cell>
          <cell r="M627" t="str">
            <v>ASSIC01</v>
          </cell>
          <cell r="N627" t="str">
            <v>ASSIC01</v>
          </cell>
          <cell r="P627" t="str">
            <v>B.2.l</v>
          </cell>
          <cell r="Q627" t="str">
            <v>(acquisto di prestazioni socio sanitarie integrate da strutture ubicate in altre province della Regione: di cui per cure intermedie pubbliche)</v>
          </cell>
          <cell r="V627">
            <v>0</v>
          </cell>
          <cell r="W627">
            <v>0</v>
          </cell>
          <cell r="X627">
            <v>0</v>
          </cell>
        </row>
        <row r="628">
          <cell r="J628" t="str">
            <v>INPUTB.2.l</v>
          </cell>
          <cell r="K628" t="str">
            <v>INPUTBA1152</v>
          </cell>
          <cell r="L628" t="str">
            <v>INPUT</v>
          </cell>
          <cell r="M628" t="str">
            <v>ASSIC01</v>
          </cell>
          <cell r="N628" t="str">
            <v>ASSIC01</v>
          </cell>
          <cell r="P628" t="str">
            <v>B.2.l</v>
          </cell>
          <cell r="Q628" t="str">
            <v>(Acquisto di prestazioni di Cure Palliative Domiciliari verso Altre ATS (gestite da ASST))</v>
          </cell>
          <cell r="V628">
            <v>0</v>
          </cell>
          <cell r="W628">
            <v>0</v>
          </cell>
          <cell r="X628">
            <v>0</v>
          </cell>
        </row>
        <row r="629">
          <cell r="J629" t="str">
            <v>INPUTB.2.l</v>
          </cell>
          <cell r="K629" t="str">
            <v>INPUTBA1160</v>
          </cell>
          <cell r="L629" t="str">
            <v>INPUT</v>
          </cell>
          <cell r="M629" t="str">
            <v>ASSIC01</v>
          </cell>
          <cell r="N629" t="str">
            <v>ASSIC01</v>
          </cell>
          <cell r="P629" t="str">
            <v>B.2.l</v>
          </cell>
          <cell r="Q629" t="str">
            <v>(Acquisto di prestazioni di Cure Palliative Domiciliari da Strutture Pubbliche (non Intercompany) ubicate in altre province della Regione)</v>
          </cell>
          <cell r="V629">
            <v>0</v>
          </cell>
          <cell r="W629">
            <v>0</v>
          </cell>
          <cell r="X629">
            <v>0</v>
          </cell>
        </row>
        <row r="630">
          <cell r="J630" t="str">
            <v>INPUTB.2.l</v>
          </cell>
          <cell r="K630" t="str">
            <v>INPUTBA1152</v>
          </cell>
          <cell r="L630" t="str">
            <v>INPUT</v>
          </cell>
          <cell r="M630" t="str">
            <v>ASSIC01</v>
          </cell>
          <cell r="N630" t="str">
            <v>ASSIC01</v>
          </cell>
          <cell r="P630" t="str">
            <v>B.2.l</v>
          </cell>
          <cell r="Q630" t="str">
            <v>(Acquisto di prestazioni di Cure Palliative Residenziali verso Altre ATS della Regione (gestite da ASST))</v>
          </cell>
          <cell r="V630">
            <v>0</v>
          </cell>
          <cell r="W630">
            <v>0</v>
          </cell>
          <cell r="X630">
            <v>0</v>
          </cell>
        </row>
        <row r="631">
          <cell r="J631" t="str">
            <v>INPUTB.2.l</v>
          </cell>
          <cell r="K631" t="str">
            <v>INPUTBA1160</v>
          </cell>
          <cell r="L631" t="str">
            <v>INPUT</v>
          </cell>
          <cell r="M631" t="str">
            <v>ASSIC01</v>
          </cell>
          <cell r="N631" t="str">
            <v>ASSIC01</v>
          </cell>
          <cell r="P631" t="str">
            <v>B.2.l</v>
          </cell>
          <cell r="Q631" t="str">
            <v>(Acquisto di prestazioni di Cure Palliative Residenziali da Strutture Pubbliche (non Intercompany) ubicate in altre province della Regione)</v>
          </cell>
          <cell r="V631">
            <v>0</v>
          </cell>
          <cell r="W631">
            <v>0</v>
          </cell>
          <cell r="X631">
            <v>0</v>
          </cell>
        </row>
        <row r="632">
          <cell r="J632" t="str">
            <v>INPUTB.2.l</v>
          </cell>
          <cell r="K632" t="str">
            <v>INPUTBA1160</v>
          </cell>
          <cell r="L632" t="str">
            <v>INPUT</v>
          </cell>
          <cell r="M632" t="str">
            <v>ASSIC01</v>
          </cell>
          <cell r="N632" t="str">
            <v>ASSIC01</v>
          </cell>
          <cell r="P632" t="str">
            <v>B.2.l</v>
          </cell>
          <cell r="Q632" t="str">
            <v>(acquisto di prestazioni socio sanitarie integrate da strutture ubicate fuori Regione: di cui da RSA pubbliche)</v>
          </cell>
          <cell r="V632">
            <v>0</v>
          </cell>
          <cell r="W632">
            <v>0</v>
          </cell>
          <cell r="X632">
            <v>0</v>
          </cell>
        </row>
        <row r="633">
          <cell r="J633" t="str">
            <v>INPUTB.2.l</v>
          </cell>
          <cell r="K633" t="str">
            <v>INPUTBA1160</v>
          </cell>
          <cell r="L633" t="str">
            <v>INPUT</v>
          </cell>
          <cell r="M633" t="str">
            <v>ASSIC01</v>
          </cell>
          <cell r="N633" t="str">
            <v>ASSIC01</v>
          </cell>
          <cell r="P633" t="str">
            <v>B.2.l</v>
          </cell>
          <cell r="Q633" t="str">
            <v>(acquisto di prestazioni socio sanitarie integrate da strutture ubicate fuori Regione: di cui da strutture per disabili pubbliche)</v>
          </cell>
          <cell r="V633">
            <v>0</v>
          </cell>
          <cell r="W633">
            <v>0</v>
          </cell>
          <cell r="X633">
            <v>0</v>
          </cell>
        </row>
        <row r="634">
          <cell r="J634" t="str">
            <v>INPUTB.2.l</v>
          </cell>
          <cell r="K634" t="str">
            <v>INPUTBA1161</v>
          </cell>
          <cell r="L634" t="str">
            <v>INPUT</v>
          </cell>
          <cell r="M634" t="str">
            <v>ASSIC01</v>
          </cell>
          <cell r="N634" t="str">
            <v>ASSIC01</v>
          </cell>
          <cell r="P634" t="str">
            <v>B.2.l</v>
          </cell>
          <cell r="Q634" t="str">
            <v>(acquisto di prestazioni socio sanitarie a rilevanza sanitaria erogate da strutture pubbliche ubicate fuori Regione - (Extraregione)</v>
          </cell>
          <cell r="V634">
            <v>0</v>
          </cell>
          <cell r="W634">
            <v>0</v>
          </cell>
          <cell r="X634">
            <v>0</v>
          </cell>
        </row>
        <row r="635">
          <cell r="J635" t="str">
            <v>INPUTB.2.l</v>
          </cell>
          <cell r="K635" t="str">
            <v>INPUTBA1170</v>
          </cell>
          <cell r="L635" t="str">
            <v>INPUT</v>
          </cell>
          <cell r="M635" t="str">
            <v>ASSIC01</v>
          </cell>
          <cell r="N635" t="str">
            <v>ASSIC01</v>
          </cell>
          <cell r="P635" t="str">
            <v>B.2.l</v>
          </cell>
          <cell r="Q635" t="str">
            <v>(acquisto di prestazioni socio sanitarie integrate da strutture pubbliche ubicate fuori Regione: di cui per pazienti ex O.P. di fascia B (al netto delle tariffe di accreditamento))</v>
          </cell>
          <cell r="V635">
            <v>0</v>
          </cell>
          <cell r="W635">
            <v>0</v>
          </cell>
          <cell r="X635">
            <v>0</v>
          </cell>
        </row>
        <row r="636">
          <cell r="J636" t="str">
            <v>INPUTB.2.l</v>
          </cell>
          <cell r="K636" t="str">
            <v>INPUTBA1170</v>
          </cell>
          <cell r="L636" t="str">
            <v>INPUT</v>
          </cell>
          <cell r="M636" t="str">
            <v>ASSIC01</v>
          </cell>
          <cell r="N636" t="str">
            <v>ASSIC01</v>
          </cell>
          <cell r="P636" t="str">
            <v>B.2.l</v>
          </cell>
          <cell r="Q636" t="str">
            <v>(acquisto di prestazioni Cure Palliative Domiciliari da Strutture Pubbliche ubicate Fuori Regione)</v>
          </cell>
          <cell r="V636">
            <v>0</v>
          </cell>
          <cell r="W636">
            <v>0</v>
          </cell>
          <cell r="X636">
            <v>0</v>
          </cell>
        </row>
        <row r="637">
          <cell r="J637" t="str">
            <v>INPUTB.2.l</v>
          </cell>
          <cell r="K637" t="str">
            <v>INPUTBA1170</v>
          </cell>
          <cell r="L637" t="str">
            <v>INPUT</v>
          </cell>
          <cell r="M637" t="str">
            <v>ASSIC01</v>
          </cell>
          <cell r="N637" t="str">
            <v>ASSIC01</v>
          </cell>
          <cell r="P637" t="str">
            <v>B.2.l</v>
          </cell>
          <cell r="Q637" t="str">
            <v>(acquisto di prestazioni Cure Palliative Residenziali da Strutture Pubbliche ubicate Fuori Regione)</v>
          </cell>
          <cell r="V637">
            <v>0</v>
          </cell>
          <cell r="W637">
            <v>0</v>
          </cell>
          <cell r="X637">
            <v>0</v>
          </cell>
        </row>
        <row r="638">
          <cell r="J638" t="str">
            <v>INPUTB.2.l</v>
          </cell>
          <cell r="K638" t="str">
            <v>INPUTBA1170</v>
          </cell>
          <cell r="L638" t="str">
            <v>INPUT</v>
          </cell>
          <cell r="M638" t="str">
            <v>ASSIC01</v>
          </cell>
          <cell r="N638" t="str">
            <v>ASSIC01</v>
          </cell>
          <cell r="P638" t="str">
            <v>B.2.l</v>
          </cell>
          <cell r="Q638" t="str">
            <v>(acquisto di prestazioni ADI da Strutture Pubbliche ubicate Fuori Regione)</v>
          </cell>
          <cell r="V638">
            <v>0</v>
          </cell>
          <cell r="W638">
            <v>0</v>
          </cell>
          <cell r="X638">
            <v>0</v>
          </cell>
        </row>
        <row r="639">
          <cell r="J639" t="str">
            <v>INPUTB.2.l</v>
          </cell>
          <cell r="K639" t="str">
            <v>INPUTBA1170</v>
          </cell>
          <cell r="L639" t="str">
            <v>INPUT</v>
          </cell>
          <cell r="M639" t="str">
            <v>ASSIC01</v>
          </cell>
          <cell r="N639" t="str">
            <v>ASSIC01</v>
          </cell>
          <cell r="P639" t="str">
            <v>B.2.l</v>
          </cell>
          <cell r="Q639" t="str">
            <v>(acquisto di prestazioni socio sanitarie integrate da strutture ubicate fuori Regione: di cui per Hospice pubblici)</v>
          </cell>
          <cell r="V639">
            <v>0</v>
          </cell>
          <cell r="W639">
            <v>0</v>
          </cell>
          <cell r="X639">
            <v>0</v>
          </cell>
        </row>
        <row r="640">
          <cell r="J640" t="str">
            <v>INPUTB.2.l</v>
          </cell>
          <cell r="K640" t="str">
            <v>INPUTBA1160</v>
          </cell>
          <cell r="L640" t="str">
            <v>INPUT</v>
          </cell>
          <cell r="M640" t="str">
            <v>ASSIC01</v>
          </cell>
          <cell r="N640" t="str">
            <v>ASSIC01</v>
          </cell>
          <cell r="P640" t="str">
            <v>B.2.l</v>
          </cell>
          <cell r="Q640" t="str">
            <v>(acquisto di servizi di assistenza domiciliare integrata (ADI) da pubblico)</v>
          </cell>
          <cell r="V640">
            <v>0</v>
          </cell>
          <cell r="W640">
            <v>0</v>
          </cell>
          <cell r="X640">
            <v>0</v>
          </cell>
        </row>
        <row r="641">
          <cell r="J641" t="str">
            <v>INPUTB.2.l</v>
          </cell>
          <cell r="K641" t="str">
            <v>INPUTBA1160</v>
          </cell>
          <cell r="L641" t="str">
            <v>INPUT</v>
          </cell>
          <cell r="M641" t="str">
            <v>ASSIC01</v>
          </cell>
          <cell r="N641" t="str">
            <v>ASSIC01</v>
          </cell>
          <cell r="P641" t="str">
            <v>B.2.l</v>
          </cell>
          <cell r="Q641" t="str">
            <v>(acquisto di prestazioni di assistenza domiciliare integrata (ADI) - voucher sociosanitario da pubblico)</v>
          </cell>
          <cell r="V641">
            <v>0</v>
          </cell>
          <cell r="W641">
            <v>0</v>
          </cell>
          <cell r="X641">
            <v>0</v>
          </cell>
        </row>
        <row r="642">
          <cell r="J642" t="str">
            <v>INPUTB.2.l</v>
          </cell>
          <cell r="K642" t="str">
            <v>INPUT</v>
          </cell>
          <cell r="L642" t="str">
            <v>INPUT</v>
          </cell>
          <cell r="P642" t="str">
            <v>B.2.l</v>
          </cell>
          <cell r="Q642" t="str">
            <v>(Acquisto servizi socio assistenziali da pubblico)</v>
          </cell>
          <cell r="V642">
            <v>0</v>
          </cell>
          <cell r="W642">
            <v>0</v>
          </cell>
          <cell r="X642">
            <v>0</v>
          </cell>
        </row>
        <row r="643">
          <cell r="J643" t="str">
            <v>INPUTB.2.l</v>
          </cell>
          <cell r="K643" t="str">
            <v>INPUTBA1152</v>
          </cell>
          <cell r="L643" t="str">
            <v>INPUT</v>
          </cell>
          <cell r="M643" t="str">
            <v>ASSIC01</v>
          </cell>
          <cell r="N643" t="str">
            <v>ASSIC01</v>
          </cell>
          <cell r="P643" t="str">
            <v>B.2.l</v>
          </cell>
          <cell r="Q643" t="str">
            <v>(Acquisto di voucher sociosanitari da ATS/ASST/Fondazioni della Regione)</v>
          </cell>
          <cell r="V643">
            <v>0</v>
          </cell>
          <cell r="W643">
            <v>0</v>
          </cell>
          <cell r="X643">
            <v>0</v>
          </cell>
        </row>
        <row r="644">
          <cell r="J644" t="str">
            <v>INPUTB.2.l</v>
          </cell>
          <cell r="K644" t="str">
            <v>INPUTBA1152</v>
          </cell>
          <cell r="L644" t="str">
            <v>INPUT</v>
          </cell>
          <cell r="M644" t="str">
            <v>ASSIC01</v>
          </cell>
          <cell r="N644" t="str">
            <v>ASSIC01</v>
          </cell>
          <cell r="P644" t="str">
            <v>B.2.l</v>
          </cell>
          <cell r="Q644" t="str">
            <v>(altri acquisti di prestazioni di servizi socio sanitari da ATS/ASST/Fondazioni della Regione)</v>
          </cell>
          <cell r="V644">
            <v>0</v>
          </cell>
          <cell r="W644">
            <v>0</v>
          </cell>
          <cell r="X644">
            <v>0</v>
          </cell>
        </row>
        <row r="645">
          <cell r="J645" t="str">
            <v>INPUTB.2.l</v>
          </cell>
          <cell r="K645" t="str">
            <v>INPUTBA1160</v>
          </cell>
          <cell r="L645" t="str">
            <v>INPUT</v>
          </cell>
          <cell r="M645" t="str">
            <v>ASSIC01</v>
          </cell>
          <cell r="N645" t="str">
            <v>ASSIC01</v>
          </cell>
          <cell r="P645" t="str">
            <v>B.2.l</v>
          </cell>
          <cell r="Q645" t="str">
            <v>(Altri costi per prestazioni di servizi socio sanitari da pubblico)</v>
          </cell>
          <cell r="V645">
            <v>0</v>
          </cell>
          <cell r="W645">
            <v>0</v>
          </cell>
          <cell r="X645">
            <v>0</v>
          </cell>
        </row>
        <row r="646">
          <cell r="J646" t="str">
            <v>INPUTB.2.l</v>
          </cell>
          <cell r="K646" t="str">
            <v>INPUTBA1152</v>
          </cell>
          <cell r="L646" t="str">
            <v>INPUT</v>
          </cell>
          <cell r="P646" t="str">
            <v>B.2.l</v>
          </cell>
          <cell r="Q646" t="str">
            <v>(altri acquisti di prestazioni di servizi socio assistenziali da ATS/ASST/Fondazioni della Regione)</v>
          </cell>
          <cell r="V646">
            <v>0</v>
          </cell>
          <cell r="W646">
            <v>0</v>
          </cell>
          <cell r="X646">
            <v>0</v>
          </cell>
        </row>
        <row r="647">
          <cell r="J647" t="str">
            <v>INPUTB.2.l</v>
          </cell>
          <cell r="K647" t="str">
            <v>INPUTBA1152</v>
          </cell>
          <cell r="L647" t="str">
            <v>INPUT</v>
          </cell>
          <cell r="P647" t="str">
            <v>B.2.l</v>
          </cell>
          <cell r="Q647" t="str">
            <v>(Altri costi per prestazioni di servizi socio assistenziali da pubblico)</v>
          </cell>
          <cell r="V647">
            <v>0</v>
          </cell>
          <cell r="W647">
            <v>0</v>
          </cell>
          <cell r="X647">
            <v>0</v>
          </cell>
        </row>
        <row r="648">
          <cell r="J648" t="str">
            <v>INPUTB.2.l</v>
          </cell>
          <cell r="K648" t="str">
            <v>INPUTBA1180</v>
          </cell>
          <cell r="L648" t="str">
            <v>INPUT</v>
          </cell>
          <cell r="M648" t="str">
            <v>ASSIC01</v>
          </cell>
          <cell r="N648" t="str">
            <v>ASSIC01</v>
          </cell>
          <cell r="P648" t="str">
            <v>B.2.l</v>
          </cell>
          <cell r="Q648" t="str">
            <v>(acquisto di prestazioni socio sanitarie integrate da strutture ubicate nel proprio territorio: di cui da RSA private)</v>
          </cell>
          <cell r="V648">
            <v>0</v>
          </cell>
          <cell r="W648">
            <v>0</v>
          </cell>
          <cell r="X648">
            <v>0</v>
          </cell>
        </row>
        <row r="649">
          <cell r="J649" t="str">
            <v>INPUTB.2.l</v>
          </cell>
          <cell r="K649" t="str">
            <v>INPUTBA1180</v>
          </cell>
          <cell r="L649" t="str">
            <v>INPUT</v>
          </cell>
          <cell r="M649" t="str">
            <v>ASSIC01</v>
          </cell>
          <cell r="N649" t="str">
            <v>ASSIC01</v>
          </cell>
          <cell r="P649" t="str">
            <v>B.2.l</v>
          </cell>
          <cell r="Q649" t="str">
            <v>(acquisto di prestazioni socio sanitarie integrate da strutture ubicate nel proprio territorio: di cui da C.S.E. privati)</v>
          </cell>
          <cell r="V649">
            <v>0</v>
          </cell>
          <cell r="W649">
            <v>0</v>
          </cell>
          <cell r="X649">
            <v>0</v>
          </cell>
        </row>
        <row r="650">
          <cell r="J650" t="str">
            <v>INPUTB.2.l</v>
          </cell>
          <cell r="K650" t="str">
            <v>INPUTBA1180</v>
          </cell>
          <cell r="L650" t="str">
            <v>INPUT</v>
          </cell>
          <cell r="M650" t="str">
            <v>ASSIC01</v>
          </cell>
          <cell r="N650" t="str">
            <v>ASSIC01</v>
          </cell>
          <cell r="P650" t="str">
            <v>B.2.l</v>
          </cell>
          <cell r="Q650" t="str">
            <v>(acquisto di prestazioni socio sanitarie integrate da strutture ubicate nel proprio territorio: di cui da C.D.I. privati)</v>
          </cell>
          <cell r="V650">
            <v>0</v>
          </cell>
          <cell r="W650">
            <v>0</v>
          </cell>
          <cell r="X650">
            <v>0</v>
          </cell>
        </row>
        <row r="651">
          <cell r="J651" t="str">
            <v>INPUTB.2.l</v>
          </cell>
          <cell r="K651" t="str">
            <v>INPUTBA1180</v>
          </cell>
          <cell r="L651" t="str">
            <v>INPUT</v>
          </cell>
          <cell r="M651" t="str">
            <v>ASSIC01</v>
          </cell>
          <cell r="N651" t="str">
            <v>ASSIC01</v>
          </cell>
          <cell r="P651" t="str">
            <v>B.2.l</v>
          </cell>
          <cell r="Q651" t="str">
            <v>(acquisto di prestazioni socio sanitarie integrate da strutture ubicate nel proprio territorio: di cui da R.S.D. private)</v>
          </cell>
          <cell r="V651">
            <v>0</v>
          </cell>
          <cell r="W651">
            <v>0</v>
          </cell>
          <cell r="X651">
            <v>0</v>
          </cell>
        </row>
        <row r="652">
          <cell r="J652" t="str">
            <v>INPUTB.2.l</v>
          </cell>
          <cell r="K652" t="str">
            <v>INPUTBA1180</v>
          </cell>
          <cell r="L652" t="str">
            <v>INPUT</v>
          </cell>
          <cell r="M652" t="str">
            <v>ASSIC01</v>
          </cell>
          <cell r="N652" t="str">
            <v>ASSIC01</v>
          </cell>
          <cell r="P652" t="str">
            <v>B.2.l</v>
          </cell>
          <cell r="Q652" t="str">
            <v>(acquisto di prestazioni socio sanitarie integrate da strutture private ubicate nel proprio territorio: di cui per pazienti ex O.P. di fascia B (al netto delle tariffe di accreditamento))</v>
          </cell>
          <cell r="V652">
            <v>0</v>
          </cell>
          <cell r="W652">
            <v>0</v>
          </cell>
          <cell r="X652">
            <v>0</v>
          </cell>
        </row>
        <row r="653">
          <cell r="J653" t="str">
            <v>INPUTB.2.l</v>
          </cell>
          <cell r="K653" t="str">
            <v>INPUTBA1180</v>
          </cell>
          <cell r="L653" t="str">
            <v>INPUT</v>
          </cell>
          <cell r="M653" t="str">
            <v>ASSIC01</v>
          </cell>
          <cell r="N653" t="str">
            <v>ASSIC01</v>
          </cell>
          <cell r="P653" t="str">
            <v>B.2.l</v>
          </cell>
          <cell r="Q653" t="str">
            <v>(acquisto di prestazioni socio sanitarie integrate da strutture ubicate nel proprio territorio: di cui da Centri Diurni per persone Disabili (C.D.D.) privati)</v>
          </cell>
          <cell r="V653">
            <v>0</v>
          </cell>
          <cell r="W653">
            <v>0</v>
          </cell>
          <cell r="X653">
            <v>0</v>
          </cell>
        </row>
        <row r="654">
          <cell r="J654" t="str">
            <v>INPUTB.2.l</v>
          </cell>
          <cell r="K654" t="str">
            <v>INPUTBA1180</v>
          </cell>
          <cell r="L654" t="str">
            <v>INPUT</v>
          </cell>
          <cell r="M654" t="str">
            <v>ASSIC01</v>
          </cell>
          <cell r="N654" t="str">
            <v>ASSIC01</v>
          </cell>
          <cell r="P654" t="str">
            <v>B.2.l</v>
          </cell>
          <cell r="Q654" t="str">
            <v>(acquisto di prestazioni socio sanitarie integrate da strutture ubicate nel proprio territorio: di cui da Comunità alloggio Socio Sanitarie per persone con disabilità (C.S.S.) private)</v>
          </cell>
          <cell r="V654">
            <v>0</v>
          </cell>
          <cell r="W654">
            <v>0</v>
          </cell>
          <cell r="X654">
            <v>0</v>
          </cell>
        </row>
        <row r="655">
          <cell r="J655" t="str">
            <v>INPUTB.2.l</v>
          </cell>
          <cell r="K655" t="str">
            <v>INPUTBA1180</v>
          </cell>
          <cell r="L655" t="str">
            <v>INPUT</v>
          </cell>
          <cell r="M655" t="str">
            <v>ASSIC01</v>
          </cell>
          <cell r="N655" t="str">
            <v>ASSIC01</v>
          </cell>
          <cell r="P655" t="str">
            <v>B.2.l</v>
          </cell>
          <cell r="Q655" t="str">
            <v>(acquisto di prestazioni socio sanitarie integrate da strutture ubicate nel proprio territorio: di cui da Hospice privati)</v>
          </cell>
          <cell r="V655">
            <v>0</v>
          </cell>
          <cell r="W655">
            <v>0</v>
          </cell>
          <cell r="X655">
            <v>0</v>
          </cell>
        </row>
        <row r="656">
          <cell r="J656" t="str">
            <v>INPUTB.2.l</v>
          </cell>
          <cell r="K656" t="str">
            <v>INPUTBA1180</v>
          </cell>
          <cell r="L656" t="str">
            <v>INPUT</v>
          </cell>
          <cell r="M656" t="str">
            <v>ASSIC01</v>
          </cell>
          <cell r="N656" t="str">
            <v>ASSIC01</v>
          </cell>
          <cell r="P656" t="str">
            <v>B.2.l</v>
          </cell>
          <cell r="Q656" t="str">
            <v>(acquisto di prestazioni socio sanitarie integrate da strutture ubicate nel proprio teritorio: di cui per cure intermedie private)</v>
          </cell>
          <cell r="V656">
            <v>0</v>
          </cell>
          <cell r="W656">
            <v>0</v>
          </cell>
          <cell r="X656">
            <v>0</v>
          </cell>
        </row>
        <row r="657">
          <cell r="J657" t="str">
            <v>INPUTB.2.l</v>
          </cell>
          <cell r="K657" t="str">
            <v>INPUTBA1180</v>
          </cell>
          <cell r="L657" t="str">
            <v>INPUT</v>
          </cell>
          <cell r="M657" t="str">
            <v>ASSIC01</v>
          </cell>
          <cell r="N657" t="str">
            <v>ASSIC01</v>
          </cell>
          <cell r="P657" t="str">
            <v>B.2.l</v>
          </cell>
          <cell r="Q657" t="str">
            <v>(Acquisto di prestazioni di Cure Palliative Domiciliari da Strutture Private ubicate nel proprio territorio)</v>
          </cell>
          <cell r="V657">
            <v>0</v>
          </cell>
          <cell r="W657">
            <v>0</v>
          </cell>
          <cell r="X657">
            <v>0</v>
          </cell>
        </row>
        <row r="658">
          <cell r="J658" t="str">
            <v>INPUTB.2.l</v>
          </cell>
          <cell r="K658" t="str">
            <v>INPUTBA1180</v>
          </cell>
          <cell r="L658" t="str">
            <v>INPUT</v>
          </cell>
          <cell r="M658" t="str">
            <v>ASSIC01</v>
          </cell>
          <cell r="N658" t="str">
            <v>ASSIC01</v>
          </cell>
          <cell r="P658" t="str">
            <v>B.2.l</v>
          </cell>
          <cell r="Q658" t="str">
            <v>(Acquisto di prestazioni di Cure Palliative Residenziali da Strutture Private ubicate nel proprio territorio)</v>
          </cell>
          <cell r="V658">
            <v>0</v>
          </cell>
          <cell r="W658">
            <v>0</v>
          </cell>
          <cell r="X658">
            <v>0</v>
          </cell>
        </row>
        <row r="659">
          <cell r="J659" t="str">
            <v>INPUTB.2.l</v>
          </cell>
          <cell r="K659" t="str">
            <v>INPUTBA1180</v>
          </cell>
          <cell r="L659" t="str">
            <v>INPUT</v>
          </cell>
          <cell r="M659" t="str">
            <v>ASSIC01</v>
          </cell>
          <cell r="N659" t="str">
            <v>ASSIC01</v>
          </cell>
          <cell r="P659" t="str">
            <v>B.2.l</v>
          </cell>
          <cell r="Q659" t="str">
            <v>(acquisto di prestazioni socio sanitarie integrate da strutture ubicate in altre province della Regione: di cui da RSA private)</v>
          </cell>
          <cell r="V659">
            <v>0</v>
          </cell>
          <cell r="W659">
            <v>0</v>
          </cell>
          <cell r="X659">
            <v>0</v>
          </cell>
        </row>
        <row r="660">
          <cell r="J660" t="str">
            <v>INPUTB.2.l</v>
          </cell>
          <cell r="K660" t="str">
            <v>INPUTBA1180</v>
          </cell>
          <cell r="L660" t="str">
            <v>INPUT</v>
          </cell>
          <cell r="M660" t="str">
            <v>ASSIC01</v>
          </cell>
          <cell r="N660" t="str">
            <v>ASSIC01</v>
          </cell>
          <cell r="P660" t="str">
            <v>B.2.l</v>
          </cell>
          <cell r="Q660" t="str">
            <v>(acquisto di prestazioni socio sanitarie integrate da strutture ubicate in altre province della Regione: di cui da C.S.E. privati)</v>
          </cell>
          <cell r="V660">
            <v>0</v>
          </cell>
          <cell r="W660">
            <v>0</v>
          </cell>
          <cell r="X660">
            <v>0</v>
          </cell>
        </row>
        <row r="661">
          <cell r="J661" t="str">
            <v>INPUTB.2.l</v>
          </cell>
          <cell r="K661" t="str">
            <v>INPUTBA1180</v>
          </cell>
          <cell r="L661" t="str">
            <v>INPUT</v>
          </cell>
          <cell r="M661" t="str">
            <v>ASSIC01</v>
          </cell>
          <cell r="N661" t="str">
            <v>ASSIC01</v>
          </cell>
          <cell r="P661" t="str">
            <v>B.2.l</v>
          </cell>
          <cell r="Q661" t="str">
            <v>(acquisto di prestazioni socio sanitarie integrate da strutture ubicate in altre province della Regione: di cui da C.D.I. privati)</v>
          </cell>
          <cell r="V661">
            <v>0</v>
          </cell>
          <cell r="W661">
            <v>0</v>
          </cell>
          <cell r="X661">
            <v>0</v>
          </cell>
        </row>
        <row r="662">
          <cell r="J662" t="str">
            <v>INPUTB.2.l</v>
          </cell>
          <cell r="K662" t="str">
            <v>INPUTBA1180</v>
          </cell>
          <cell r="L662" t="str">
            <v>INPUT</v>
          </cell>
          <cell r="M662" t="str">
            <v>ASSIC01</v>
          </cell>
          <cell r="N662" t="str">
            <v>ASSIC01</v>
          </cell>
          <cell r="P662" t="str">
            <v>B.2.l</v>
          </cell>
          <cell r="Q662" t="str">
            <v>(acquisto di prestazioni socio sanitarie integrate da strutture ubicate in altre province della Regione: di cui da R.S.D. private)</v>
          </cell>
          <cell r="V662">
            <v>0</v>
          </cell>
          <cell r="W662">
            <v>0</v>
          </cell>
          <cell r="X662">
            <v>0</v>
          </cell>
        </row>
        <row r="663">
          <cell r="J663" t="str">
            <v>INPUTB.2.l</v>
          </cell>
          <cell r="K663" t="str">
            <v>INPUTBA1180</v>
          </cell>
          <cell r="L663" t="str">
            <v>INPUT</v>
          </cell>
          <cell r="M663" t="str">
            <v>ASSIC01</v>
          </cell>
          <cell r="N663" t="str">
            <v>ASSIC01</v>
          </cell>
          <cell r="P663" t="str">
            <v>B.2.l</v>
          </cell>
          <cell r="Q663" t="str">
            <v>(acquisto di prestazioni socio sanitarie integrate da strutture private ubicate in altre province della Regione: di cui per pazienti ex O.P. di fascia B (al netto delle tariffe di accreditamento))</v>
          </cell>
          <cell r="V663">
            <v>0</v>
          </cell>
          <cell r="W663">
            <v>0</v>
          </cell>
          <cell r="X663">
            <v>0</v>
          </cell>
        </row>
        <row r="664">
          <cell r="J664" t="str">
            <v>INPUTB.2.l</v>
          </cell>
          <cell r="K664" t="str">
            <v>INPUTBA1180</v>
          </cell>
          <cell r="L664" t="str">
            <v>INPUT</v>
          </cell>
          <cell r="M664" t="str">
            <v>ASSIC01</v>
          </cell>
          <cell r="N664" t="str">
            <v>ASSIC01</v>
          </cell>
          <cell r="P664" t="str">
            <v>B.2.l</v>
          </cell>
          <cell r="Q664" t="str">
            <v>(acquisto di prestazioni socio sanitarie integrate da strutture ubicate in altre province della Regione: di cui da Centri Diurni per persone Disabili (C.D.D.) privati)</v>
          </cell>
          <cell r="V664">
            <v>0</v>
          </cell>
          <cell r="W664">
            <v>0</v>
          </cell>
          <cell r="X664">
            <v>0</v>
          </cell>
        </row>
        <row r="665">
          <cell r="J665" t="str">
            <v>INPUTB.2.l</v>
          </cell>
          <cell r="K665" t="str">
            <v>INPUTBA1180</v>
          </cell>
          <cell r="L665" t="str">
            <v>INPUT</v>
          </cell>
          <cell r="M665" t="str">
            <v>ASSIC01</v>
          </cell>
          <cell r="N665" t="str">
            <v>ASSIC01</v>
          </cell>
          <cell r="P665" t="str">
            <v>B.2.l</v>
          </cell>
          <cell r="Q665" t="str">
            <v>(acquisto di prestazioni socio sanitarie integrate da strutture ubicate in altre province della Regione: di cui da Comunità alloggio Socio Sanitarie per persone con disabilità (C.S.S.) private)</v>
          </cell>
          <cell r="V665">
            <v>0</v>
          </cell>
          <cell r="W665">
            <v>0</v>
          </cell>
          <cell r="X665">
            <v>0</v>
          </cell>
        </row>
        <row r="666">
          <cell r="J666" t="str">
            <v>INPUTB.2.l</v>
          </cell>
          <cell r="K666" t="str">
            <v>INPUTBA1180</v>
          </cell>
          <cell r="L666" t="str">
            <v>INPUT</v>
          </cell>
          <cell r="M666" t="str">
            <v>ASSIC01</v>
          </cell>
          <cell r="N666" t="str">
            <v>ASSIC01</v>
          </cell>
          <cell r="P666" t="str">
            <v>B.2.l</v>
          </cell>
          <cell r="Q666" t="str">
            <v>(acquisto di prestazioni socio sanitarie integrate da strutture ubicate in altre province della Regione: di cui da Hospice privati)</v>
          </cell>
          <cell r="V666">
            <v>0</v>
          </cell>
          <cell r="W666">
            <v>0</v>
          </cell>
          <cell r="X666">
            <v>0</v>
          </cell>
        </row>
        <row r="667">
          <cell r="J667" t="str">
            <v>INPUTB.2.l</v>
          </cell>
          <cell r="K667" t="str">
            <v>INPUTBA1180</v>
          </cell>
          <cell r="L667" t="str">
            <v>INPUT</v>
          </cell>
          <cell r="M667" t="str">
            <v>ASSIC01</v>
          </cell>
          <cell r="N667" t="str">
            <v>ASSIC01</v>
          </cell>
          <cell r="P667" t="str">
            <v>B.2.l</v>
          </cell>
          <cell r="Q667" t="str">
            <v>(acquisto di prestazioni socio sanitarie integrate da strutture ubicate in altre province della Regione: di cui per cure intermedie private)</v>
          </cell>
          <cell r="V667">
            <v>0</v>
          </cell>
          <cell r="W667">
            <v>0</v>
          </cell>
          <cell r="X667">
            <v>0</v>
          </cell>
        </row>
        <row r="668">
          <cell r="J668" t="str">
            <v>INPUTB.2.l</v>
          </cell>
          <cell r="K668" t="str">
            <v>INPUTBA1152</v>
          </cell>
          <cell r="L668" t="str">
            <v>INPUT</v>
          </cell>
          <cell r="M668" t="str">
            <v>ASSIC01</v>
          </cell>
          <cell r="N668" t="str">
            <v>ASSIC01</v>
          </cell>
          <cell r="P668" t="str">
            <v>B.2.l</v>
          </cell>
          <cell r="Q668" t="str">
            <v>(acquisto di prestazioni socio sanitarie integrate da RSA gestite da ASST (ATS/ASST/Fondazioni della Regione))</v>
          </cell>
          <cell r="V668">
            <v>0</v>
          </cell>
          <cell r="W668">
            <v>0</v>
          </cell>
          <cell r="X668">
            <v>0</v>
          </cell>
        </row>
        <row r="669">
          <cell r="J669" t="str">
            <v>INPUTB.2.l</v>
          </cell>
          <cell r="K669" t="str">
            <v>INPUTBA1152</v>
          </cell>
          <cell r="L669" t="str">
            <v>INPUT</v>
          </cell>
          <cell r="M669" t="str">
            <v>ASSIC01</v>
          </cell>
          <cell r="N669" t="str">
            <v>ASSIC01</v>
          </cell>
          <cell r="P669" t="str">
            <v>B.2.l</v>
          </cell>
          <cell r="Q669" t="str">
            <v>(acquisto di prestazioni socio sanitarie integrate da CDI gestiti da ASST (ATS/ASST/Fondazioni della Regione))</v>
          </cell>
          <cell r="V669">
            <v>0</v>
          </cell>
          <cell r="W669">
            <v>0</v>
          </cell>
          <cell r="X669">
            <v>0</v>
          </cell>
        </row>
        <row r="670">
          <cell r="J670" t="str">
            <v>INPUTB.2.l</v>
          </cell>
          <cell r="K670" t="str">
            <v>INPUTBA1152</v>
          </cell>
          <cell r="L670" t="str">
            <v>INPUT</v>
          </cell>
          <cell r="M670" t="str">
            <v>ASSIC01</v>
          </cell>
          <cell r="N670" t="str">
            <v>ASSIC01</v>
          </cell>
          <cell r="P670" t="str">
            <v>B.2.l</v>
          </cell>
          <cell r="Q670" t="str">
            <v>(acquisto di prestazioni socio sanitarie integrate da RSD gestite da ASST (ATS/ASST/Fondazioni della Regione))</v>
          </cell>
          <cell r="V670">
            <v>0</v>
          </cell>
          <cell r="W670">
            <v>0</v>
          </cell>
          <cell r="X670">
            <v>0</v>
          </cell>
        </row>
        <row r="671">
          <cell r="J671" t="str">
            <v>INPUTB.2.l</v>
          </cell>
          <cell r="K671" t="str">
            <v>INPUTBA1152</v>
          </cell>
          <cell r="L671" t="str">
            <v>INPUT</v>
          </cell>
          <cell r="M671" t="str">
            <v>ASSIC01</v>
          </cell>
          <cell r="N671" t="str">
            <v>ASSIC01</v>
          </cell>
          <cell r="P671" t="str">
            <v>B.2.l</v>
          </cell>
          <cell r="Q671" t="str">
            <v>(acquisto di prestazioni socio sanitarie integrate da CDD gestiti da ASST (ATS/ASST/Fondazioni della Regione))</v>
          </cell>
          <cell r="V671">
            <v>0</v>
          </cell>
          <cell r="W671">
            <v>0</v>
          </cell>
          <cell r="X671">
            <v>0</v>
          </cell>
        </row>
        <row r="672">
          <cell r="J672" t="str">
            <v>INPUTB.2.l</v>
          </cell>
          <cell r="K672" t="str">
            <v>INPUTBA1152</v>
          </cell>
          <cell r="L672" t="str">
            <v>INPUT</v>
          </cell>
          <cell r="M672" t="str">
            <v>ASSIC01</v>
          </cell>
          <cell r="N672" t="str">
            <v>ASSIC01</v>
          </cell>
          <cell r="P672" t="str">
            <v>B.2.l</v>
          </cell>
          <cell r="Q672" t="str">
            <v>(acquisto di prestazioni socio sanitarie integrate da hospice gestiti da ASST (ATS/ASST/Fondazioni della Regione))</v>
          </cell>
          <cell r="V672">
            <v>0</v>
          </cell>
          <cell r="W672">
            <v>0</v>
          </cell>
          <cell r="X672">
            <v>0</v>
          </cell>
        </row>
        <row r="673">
          <cell r="J673" t="str">
            <v>INPUTB.2.l</v>
          </cell>
          <cell r="K673" t="str">
            <v>INPUTBA1151</v>
          </cell>
          <cell r="L673" t="str">
            <v>INPUT</v>
          </cell>
          <cell r="M673" t="str">
            <v>ASSIC01</v>
          </cell>
          <cell r="N673" t="str">
            <v>ASSIC01</v>
          </cell>
          <cell r="P673" t="str">
            <v>B.2.l</v>
          </cell>
          <cell r="Q673" t="str">
            <v>(Acquisto di prestazioni di Assistenza domiciliare integrata (ADI) gestiti da ASST verso ATS di appartenenza</v>
          </cell>
          <cell r="V673">
            <v>0</v>
          </cell>
          <cell r="W673">
            <v>0</v>
          </cell>
          <cell r="X673">
            <v>0</v>
          </cell>
        </row>
        <row r="674">
          <cell r="J674" t="str">
            <v>INPUTB.2.l</v>
          </cell>
          <cell r="K674" t="str">
            <v>INPUTBA1151</v>
          </cell>
          <cell r="L674" t="str">
            <v>INPUT</v>
          </cell>
          <cell r="M674" t="str">
            <v>ASSIC01</v>
          </cell>
          <cell r="N674" t="str">
            <v>ASSIC01</v>
          </cell>
          <cell r="P674" t="str">
            <v>B.2.l</v>
          </cell>
          <cell r="Q674" t="str">
            <v>(Acquisto di prestazioni di Assistenza domiciliare integrata (ADI) gestiti da ASST verso altre ATS della Regione</v>
          </cell>
          <cell r="V674">
            <v>0</v>
          </cell>
          <cell r="W674">
            <v>0</v>
          </cell>
          <cell r="X674">
            <v>0</v>
          </cell>
        </row>
        <row r="675">
          <cell r="J675" t="str">
            <v>INPUTB.2.l</v>
          </cell>
          <cell r="K675" t="str">
            <v>INPUTBA1152</v>
          </cell>
          <cell r="L675" t="str">
            <v>INPUT</v>
          </cell>
          <cell r="M675" t="str">
            <v>ASSIC01</v>
          </cell>
          <cell r="N675" t="str">
            <v>ASSIC01</v>
          </cell>
          <cell r="P675" t="str">
            <v>B.2.l</v>
          </cell>
          <cell r="Q675" t="str">
            <v>(Acquisto di Altre prestazioni sanitarie e sociosanitarie a rilevanza sanitaria (UCP Domiciliare)  da ASST verso ATS di appartenenza</v>
          </cell>
          <cell r="V675">
            <v>0</v>
          </cell>
          <cell r="W675">
            <v>0</v>
          </cell>
          <cell r="X675">
            <v>0</v>
          </cell>
        </row>
        <row r="676">
          <cell r="J676" t="str">
            <v>INPUTB.2.l</v>
          </cell>
          <cell r="K676" t="str">
            <v>INPUTBA1152</v>
          </cell>
          <cell r="L676" t="str">
            <v>INPUT</v>
          </cell>
          <cell r="M676" t="str">
            <v>ASSIC01</v>
          </cell>
          <cell r="N676" t="str">
            <v>ASSIC01</v>
          </cell>
          <cell r="P676" t="str">
            <v>B.2.l</v>
          </cell>
          <cell r="Q676" t="str">
            <v>(Acquisto di Altre prestazioni sanitarie e sociosanitarie a rilevanza sanitaria (UCP Domiciliare)   da ASST verso altre ATS della Regione</v>
          </cell>
          <cell r="V676">
            <v>0</v>
          </cell>
          <cell r="W676">
            <v>0</v>
          </cell>
          <cell r="X676">
            <v>0</v>
          </cell>
        </row>
        <row r="677">
          <cell r="J677" t="str">
            <v>INPUTB.2.l</v>
          </cell>
          <cell r="K677" t="str">
            <v>INPUTBA1180</v>
          </cell>
          <cell r="L677" t="str">
            <v>INPUT</v>
          </cell>
          <cell r="M677" t="str">
            <v>ASSIC01</v>
          </cell>
          <cell r="N677" t="str">
            <v>ASSIC01</v>
          </cell>
          <cell r="P677" t="str">
            <v>B.2.l</v>
          </cell>
          <cell r="Q677" t="str">
            <v>(Acquisto di prestazioni di Cure Palliative Domiciliari da Strutture Private ubicate in altre province della Regione)</v>
          </cell>
          <cell r="V677">
            <v>0</v>
          </cell>
          <cell r="W677">
            <v>0</v>
          </cell>
          <cell r="X677">
            <v>0</v>
          </cell>
        </row>
        <row r="678">
          <cell r="J678" t="str">
            <v>INPUTB.2.l</v>
          </cell>
          <cell r="K678" t="str">
            <v>INPUTBA1180</v>
          </cell>
          <cell r="L678" t="str">
            <v>INPUT</v>
          </cell>
          <cell r="M678" t="str">
            <v>ASSIC01</v>
          </cell>
          <cell r="N678" t="str">
            <v>ASSIC01</v>
          </cell>
          <cell r="P678" t="str">
            <v>B.2.l</v>
          </cell>
          <cell r="Q678" t="str">
            <v>(Acquisto di prestazioni di Cure Palliative Residenziali da Strutture Private ubicate in altre province della Regione)</v>
          </cell>
          <cell r="V678">
            <v>0</v>
          </cell>
          <cell r="W678">
            <v>0</v>
          </cell>
          <cell r="X678">
            <v>0</v>
          </cell>
        </row>
        <row r="679">
          <cell r="J679" t="str">
            <v>INPUTB.2.l</v>
          </cell>
          <cell r="K679" t="str">
            <v>INPUTBA1190</v>
          </cell>
          <cell r="L679" t="str">
            <v>INPUT</v>
          </cell>
          <cell r="M679" t="str">
            <v>ASSIC01</v>
          </cell>
          <cell r="N679" t="str">
            <v>ASSIC01</v>
          </cell>
          <cell r="P679" t="str">
            <v>B.2.l</v>
          </cell>
          <cell r="Q679" t="str">
            <v>(acquisto di prestazioni socio sanitarie integrate da strutture ubicate fuori Regione: di cui da RSA private)</v>
          </cell>
          <cell r="V679">
            <v>0</v>
          </cell>
          <cell r="W679">
            <v>0</v>
          </cell>
          <cell r="X679">
            <v>0</v>
          </cell>
        </row>
        <row r="680">
          <cell r="J680" t="str">
            <v>INPUTB.2.l</v>
          </cell>
          <cell r="K680" t="str">
            <v>INPUTBA1190</v>
          </cell>
          <cell r="L680" t="str">
            <v>INPUT</v>
          </cell>
          <cell r="M680" t="str">
            <v>ASSIC01</v>
          </cell>
          <cell r="N680" t="str">
            <v>ASSIC01</v>
          </cell>
          <cell r="P680" t="str">
            <v>B.2.l</v>
          </cell>
          <cell r="Q680" t="str">
            <v>(acquisto di prestazioni socio sanitarie integrate da strutture ubicate fuori Regione: di cui da strutture per disabili private)</v>
          </cell>
          <cell r="V680">
            <v>0</v>
          </cell>
          <cell r="W680">
            <v>0</v>
          </cell>
          <cell r="X680">
            <v>0</v>
          </cell>
        </row>
        <row r="681">
          <cell r="J681" t="str">
            <v>INPUTB.2.l</v>
          </cell>
          <cell r="K681" t="str">
            <v>INPUTBA1190</v>
          </cell>
          <cell r="L681" t="str">
            <v>INPUT</v>
          </cell>
          <cell r="M681" t="str">
            <v>ASSIC01</v>
          </cell>
          <cell r="N681" t="str">
            <v>ASSIC01</v>
          </cell>
          <cell r="P681" t="str">
            <v>B.2.l</v>
          </cell>
          <cell r="Q681" t="str">
            <v>(acquisto di prestazioni socio sanitarie integrate da strutture ubicate fuori Regione: di cui da Hospice privati)</v>
          </cell>
          <cell r="V681">
            <v>0</v>
          </cell>
          <cell r="W681">
            <v>0</v>
          </cell>
          <cell r="X681">
            <v>0</v>
          </cell>
        </row>
        <row r="682">
          <cell r="J682" t="str">
            <v>INPUTB.2.l</v>
          </cell>
          <cell r="K682" t="str">
            <v>INPUTBA1190</v>
          </cell>
          <cell r="L682" t="str">
            <v>INPUT</v>
          </cell>
          <cell r="M682" t="str">
            <v>ASSIC01</v>
          </cell>
          <cell r="N682" t="str">
            <v>ASSIC01</v>
          </cell>
          <cell r="P682" t="str">
            <v>B.2.l</v>
          </cell>
          <cell r="Q682" t="str">
            <v>(acquisto di prestazioni Cure Palliative Domiciliari da Strutture Private ubicate Fuori Regione)</v>
          </cell>
          <cell r="V682">
            <v>0</v>
          </cell>
          <cell r="W682">
            <v>0</v>
          </cell>
          <cell r="X682">
            <v>0</v>
          </cell>
        </row>
        <row r="683">
          <cell r="J683" t="str">
            <v>INPUTB.2.l</v>
          </cell>
          <cell r="K683" t="str">
            <v>INPUTBA1190</v>
          </cell>
          <cell r="L683" t="str">
            <v>INPUT</v>
          </cell>
          <cell r="M683" t="str">
            <v>ASSIC01</v>
          </cell>
          <cell r="N683" t="str">
            <v>ASSIC01</v>
          </cell>
          <cell r="P683" t="str">
            <v>B.2.l</v>
          </cell>
          <cell r="Q683" t="str">
            <v>(acquisto di prestazioni Cure Palliative Residenziali da Strutture Private ubicate Fuori Regione)</v>
          </cell>
          <cell r="V683">
            <v>0</v>
          </cell>
          <cell r="W683">
            <v>0</v>
          </cell>
          <cell r="X683">
            <v>0</v>
          </cell>
        </row>
        <row r="684">
          <cell r="J684" t="str">
            <v>INPUTB.2.l</v>
          </cell>
          <cell r="K684" t="str">
            <v>INPUTBA1190</v>
          </cell>
          <cell r="L684" t="str">
            <v>INPUT</v>
          </cell>
          <cell r="M684" t="str">
            <v>ASSIC01</v>
          </cell>
          <cell r="N684" t="str">
            <v>ASSIC01</v>
          </cell>
          <cell r="P684" t="str">
            <v>B.2.l</v>
          </cell>
          <cell r="Q684" t="str">
            <v>(acquisto di prestazioni ADI da Strutture Private ubicate Fuori Regione)</v>
          </cell>
          <cell r="V684">
            <v>0</v>
          </cell>
          <cell r="W684">
            <v>0</v>
          </cell>
          <cell r="X684">
            <v>0</v>
          </cell>
        </row>
        <row r="685">
          <cell r="J685" t="str">
            <v>INPUTB.2.l</v>
          </cell>
          <cell r="K685" t="str">
            <v>INPUTBA1180</v>
          </cell>
          <cell r="L685" t="str">
            <v>INPUT</v>
          </cell>
          <cell r="M685" t="str">
            <v>ASSIC01</v>
          </cell>
          <cell r="N685" t="str">
            <v>ASSIC01</v>
          </cell>
          <cell r="P685" t="str">
            <v>B.2.l</v>
          </cell>
          <cell r="Q685" t="str">
            <v>(acquisto di servizi di assistenza domiciliare integrata (ADI) da privato)</v>
          </cell>
          <cell r="V685">
            <v>0</v>
          </cell>
          <cell r="W685">
            <v>0</v>
          </cell>
          <cell r="X685">
            <v>0</v>
          </cell>
        </row>
        <row r="686">
          <cell r="J686" t="str">
            <v>INPUTB.2.l</v>
          </cell>
          <cell r="K686" t="str">
            <v>INPUTBA1180</v>
          </cell>
          <cell r="L686" t="str">
            <v>INPUT</v>
          </cell>
          <cell r="M686" t="str">
            <v>ASSIC01</v>
          </cell>
          <cell r="N686" t="str">
            <v>ASSIC01</v>
          </cell>
          <cell r="P686" t="str">
            <v>B.2.l</v>
          </cell>
          <cell r="Q686" t="str">
            <v>(acquisto di prestazioni di assistenza domiciliare integrata (ADI) - voucher sociosanitario da privato)</v>
          </cell>
          <cell r="V686">
            <v>0</v>
          </cell>
          <cell r="W686">
            <v>0</v>
          </cell>
          <cell r="X686">
            <v>0</v>
          </cell>
        </row>
        <row r="687">
          <cell r="J687" t="str">
            <v>INPUTB.2.l</v>
          </cell>
          <cell r="K687" t="str">
            <v>INPUTBA1180</v>
          </cell>
          <cell r="L687" t="str">
            <v>INPUT</v>
          </cell>
          <cell r="M687" t="str">
            <v>ASSIC01</v>
          </cell>
          <cell r="N687" t="str">
            <v>ASSIC01</v>
          </cell>
          <cell r="P687" t="str">
            <v>B.2.l</v>
          </cell>
          <cell r="Q687" t="str">
            <v>(acquisto di prestazioni da servizi residenziali e semiresidenziali area dipendenze ubicate sul proprio territorio (da privato))</v>
          </cell>
          <cell r="V687">
            <v>0</v>
          </cell>
          <cell r="W687">
            <v>0</v>
          </cell>
          <cell r="X687">
            <v>0</v>
          </cell>
        </row>
        <row r="688">
          <cell r="J688" t="str">
            <v>INPUTB.2.l</v>
          </cell>
          <cell r="K688" t="str">
            <v>INPUTBA1180</v>
          </cell>
          <cell r="L688" t="str">
            <v>INPUT</v>
          </cell>
          <cell r="M688" t="str">
            <v>ASSIC01</v>
          </cell>
          <cell r="N688" t="str">
            <v>ASSIC01</v>
          </cell>
          <cell r="P688" t="str">
            <v>B.2.l</v>
          </cell>
          <cell r="Q688" t="str">
            <v>(acquisto di prestazioni da servizi residenziali e semiresidenziali area dipendenze ubicate in altri territori della Regione (da privato))</v>
          </cell>
          <cell r="V688">
            <v>0</v>
          </cell>
          <cell r="W688">
            <v>0</v>
          </cell>
          <cell r="X688">
            <v>0</v>
          </cell>
        </row>
        <row r="689">
          <cell r="J689" t="str">
            <v>INPUTB.2.l</v>
          </cell>
          <cell r="K689" t="str">
            <v>INPUTBA1190</v>
          </cell>
          <cell r="L689" t="str">
            <v>INPUT</v>
          </cell>
          <cell r="M689" t="str">
            <v>ASSIC01</v>
          </cell>
          <cell r="N689" t="str">
            <v>ASSIC01</v>
          </cell>
          <cell r="P689" t="str">
            <v>B.2.l</v>
          </cell>
          <cell r="Q689" t="str">
            <v>(acquisto di prestazioni da servizi residenziali e semiresidenziali area dipendenze ubicate fuori Regione (da privato))</v>
          </cell>
          <cell r="V689">
            <v>0</v>
          </cell>
          <cell r="W689">
            <v>0</v>
          </cell>
          <cell r="X689">
            <v>0</v>
          </cell>
        </row>
        <row r="690">
          <cell r="J690" t="str">
            <v>INPUTB.2.l</v>
          </cell>
          <cell r="K690" t="str">
            <v>INPUTBA1180</v>
          </cell>
          <cell r="L690" t="str">
            <v>INPUT</v>
          </cell>
          <cell r="M690" t="str">
            <v>ASSIC01</v>
          </cell>
          <cell r="N690" t="str">
            <v>ASSIC01</v>
          </cell>
          <cell r="P690" t="str">
            <v>B.2.l</v>
          </cell>
          <cell r="Q690" t="str">
            <v>(acquisto di prestazioni da servizi multidisciplinari integrati (dipendenze) privati ubicati sul proprio territorio)</v>
          </cell>
          <cell r="V690">
            <v>0</v>
          </cell>
          <cell r="W690">
            <v>0</v>
          </cell>
          <cell r="X690">
            <v>0</v>
          </cell>
        </row>
        <row r="691">
          <cell r="J691" t="str">
            <v>INPUTB.2.l</v>
          </cell>
          <cell r="K691" t="str">
            <v>INPUTBA1180</v>
          </cell>
          <cell r="L691" t="str">
            <v>INPUT</v>
          </cell>
          <cell r="M691" t="str">
            <v>ASSIC01</v>
          </cell>
          <cell r="N691" t="str">
            <v>ASSIC01</v>
          </cell>
          <cell r="P691" t="str">
            <v>B.2.l</v>
          </cell>
          <cell r="Q691" t="str">
            <v>(acquisto di prestazioni da servizi multidisciplinari integrati (dipendenze) privati ubicati in altre province della Regione)</v>
          </cell>
          <cell r="V691">
            <v>0</v>
          </cell>
          <cell r="W691">
            <v>0</v>
          </cell>
          <cell r="X691">
            <v>0</v>
          </cell>
        </row>
        <row r="692">
          <cell r="J692" t="str">
            <v>INPUTB.2.l</v>
          </cell>
          <cell r="K692" t="str">
            <v>INPUTBA1180</v>
          </cell>
          <cell r="L692" t="str">
            <v>INPUT</v>
          </cell>
          <cell r="M692" t="str">
            <v>ASSIC01</v>
          </cell>
          <cell r="N692" t="str">
            <v>ASSIC01</v>
          </cell>
          <cell r="P692" t="str">
            <v>B.2.l</v>
          </cell>
          <cell r="Q692" t="str">
            <v>(acquisto di prestazioni socio sanitarie integrate da strutture ubicate nel proprio teritorio: di cui per Servizio Residenziale Terapeutico Riabilitativo per Minori SRM privati)</v>
          </cell>
          <cell r="V692">
            <v>0</v>
          </cell>
          <cell r="W692">
            <v>0</v>
          </cell>
          <cell r="X692">
            <v>0</v>
          </cell>
        </row>
        <row r="693">
          <cell r="J693" t="str">
            <v>INPUTB.2.l</v>
          </cell>
          <cell r="K693" t="str">
            <v>INPUTBA1180</v>
          </cell>
          <cell r="L693" t="str">
            <v>INPUT</v>
          </cell>
          <cell r="M693" t="str">
            <v>ASSIC01</v>
          </cell>
          <cell r="N693" t="str">
            <v>ASSIC01</v>
          </cell>
          <cell r="P693" t="str">
            <v>B.2.l</v>
          </cell>
          <cell r="Q693" t="str">
            <v>(acquisto di prestazioni socio sanitarie integrate da strutture ubicate in altre ATS: di cui per Servizio Residenziale Terapeutico Riabilitativo per Minori SRM privati)</v>
          </cell>
          <cell r="V693">
            <v>0</v>
          </cell>
          <cell r="W693">
            <v>0</v>
          </cell>
          <cell r="X693">
            <v>0</v>
          </cell>
        </row>
        <row r="694">
          <cell r="J694" t="str">
            <v>INPUTB.2.l</v>
          </cell>
          <cell r="K694" t="str">
            <v>INPUTBA1180</v>
          </cell>
          <cell r="L694" t="str">
            <v>INPUT</v>
          </cell>
          <cell r="M694" t="str">
            <v>ASSIC01</v>
          </cell>
          <cell r="N694" t="str">
            <v>ASSIC01</v>
          </cell>
          <cell r="P694" t="str">
            <v>B.2.l</v>
          </cell>
          <cell r="Q694" t="str">
            <v>(acquisto di prestazioni socio sanitarie integrate da consultori familiari privati ubicati sul proprio territorio (prestazioni tariffate))</v>
          </cell>
          <cell r="V694">
            <v>0</v>
          </cell>
          <cell r="W694">
            <v>0</v>
          </cell>
          <cell r="X694">
            <v>0</v>
          </cell>
        </row>
        <row r="695">
          <cell r="J695" t="str">
            <v>INPUTB.2.l</v>
          </cell>
          <cell r="K695" t="str">
            <v>INPUTBA1180</v>
          </cell>
          <cell r="L695" t="str">
            <v>INPUT</v>
          </cell>
          <cell r="M695" t="str">
            <v>ASSIC01</v>
          </cell>
          <cell r="N695" t="str">
            <v>ASSIC01</v>
          </cell>
          <cell r="P695" t="str">
            <v>B.2.l</v>
          </cell>
          <cell r="Q695" t="str">
            <v>(Riconoscimento funzioni ai consultori familiari privati ubicati sul proprio territorio)</v>
          </cell>
          <cell r="V695">
            <v>0</v>
          </cell>
          <cell r="W695">
            <v>0</v>
          </cell>
          <cell r="X695">
            <v>0</v>
          </cell>
        </row>
        <row r="696">
          <cell r="J696" t="str">
            <v>INPUTB.2.l</v>
          </cell>
          <cell r="K696" t="str">
            <v>INPUTBA1180</v>
          </cell>
          <cell r="L696" t="str">
            <v>INPUT</v>
          </cell>
          <cell r="M696" t="str">
            <v>ASSIC01</v>
          </cell>
          <cell r="N696" t="str">
            <v>ASSIC01</v>
          </cell>
          <cell r="P696" t="str">
            <v>B.2.l</v>
          </cell>
          <cell r="Q696" t="str">
            <v>(acquisto di prestazioni socio sanitarie integrate da consultori familiari privati ubicati in altre province della Regione)</v>
          </cell>
          <cell r="V696">
            <v>0</v>
          </cell>
          <cell r="W696">
            <v>0</v>
          </cell>
          <cell r="X696">
            <v>0</v>
          </cell>
        </row>
        <row r="697">
          <cell r="J697" t="str">
            <v>TOTAL</v>
          </cell>
          <cell r="K697" t="str">
            <v>TOTAL</v>
          </cell>
          <cell r="L697" t="str">
            <v>TOTALE</v>
          </cell>
          <cell r="Q697" t="str">
            <v>(B.2.A.12) Compartecipazione al personale per att. Libero-prof. (intramoenia) - Totale)</v>
          </cell>
          <cell r="V697">
            <v>9476000</v>
          </cell>
          <cell r="W697">
            <v>10412784</v>
          </cell>
          <cell r="X697">
            <v>2603196</v>
          </cell>
        </row>
        <row r="698">
          <cell r="J698" t="str">
            <v>INPUTB.2.m</v>
          </cell>
          <cell r="K698" t="str">
            <v>INPUTBA1210</v>
          </cell>
          <cell r="L698" t="str">
            <v>INPUT</v>
          </cell>
          <cell r="M698" t="str">
            <v>ASLC11</v>
          </cell>
          <cell r="N698" t="str">
            <v>ASLC11</v>
          </cell>
          <cell r="O698" t="str">
            <v>AOIC03</v>
          </cell>
          <cell r="P698" t="str">
            <v>B.2.m</v>
          </cell>
          <cell r="Q698" t="str">
            <v>(Compart. al personale att. libera professione ex art. 55 c.1 lett. a) - b)  Ccnl - Area Ospedaliera)</v>
          </cell>
          <cell r="V698">
            <v>2399000</v>
          </cell>
          <cell r="W698">
            <v>2651128</v>
          </cell>
          <cell r="X698">
            <v>662782</v>
          </cell>
        </row>
        <row r="699">
          <cell r="J699" t="str">
            <v>INPUTB.2.m</v>
          </cell>
          <cell r="K699" t="str">
            <v>INPUTBA1220</v>
          </cell>
          <cell r="L699" t="str">
            <v>INPUT</v>
          </cell>
          <cell r="M699" t="str">
            <v>ASLC11</v>
          </cell>
          <cell r="N699" t="str">
            <v>ASLC11</v>
          </cell>
          <cell r="O699" t="str">
            <v>AOIC03</v>
          </cell>
          <cell r="P699" t="str">
            <v>B.2.m</v>
          </cell>
          <cell r="Q699" t="str">
            <v>(Compart. al personale att. libera professione ex art. 55 c.1 lett. a) - b)  Ccnl - Area Specialistica)</v>
          </cell>
          <cell r="V699">
            <v>3588000</v>
          </cell>
          <cell r="W699">
            <v>3853420</v>
          </cell>
          <cell r="X699">
            <v>963355</v>
          </cell>
        </row>
        <row r="700">
          <cell r="J700" t="str">
            <v>INPUTB.2.m</v>
          </cell>
          <cell r="K700" t="str">
            <v>INPUTBA1230</v>
          </cell>
          <cell r="L700" t="str">
            <v>INPUT</v>
          </cell>
          <cell r="M700" t="str">
            <v>ASLC11</v>
          </cell>
          <cell r="N700" t="str">
            <v>ASLC11</v>
          </cell>
          <cell r="O700" t="str">
            <v>AOIC03</v>
          </cell>
          <cell r="P700" t="str">
            <v>B.2.m</v>
          </cell>
          <cell r="Q700" t="str">
            <v>(Compart. al personale att. libera professione ex art. 55 c.1 lett. a) - b)  Ccnl - Area sanità pubblica)</v>
          </cell>
          <cell r="V700">
            <v>0</v>
          </cell>
          <cell r="W700">
            <v>0</v>
          </cell>
          <cell r="X700">
            <v>0</v>
          </cell>
        </row>
        <row r="701">
          <cell r="J701" t="str">
            <v>INPUTB.2.m</v>
          </cell>
          <cell r="K701" t="str">
            <v>INPUTBA1240</v>
          </cell>
          <cell r="L701" t="str">
            <v>INPUT</v>
          </cell>
          <cell r="M701" t="str">
            <v>ASLC11</v>
          </cell>
          <cell r="N701" t="str">
            <v>ASLC11</v>
          </cell>
          <cell r="O701" t="str">
            <v>AOIC03</v>
          </cell>
          <cell r="P701" t="str">
            <v>B.2.m</v>
          </cell>
          <cell r="Q701" t="str">
            <v>(Servizi di consulenza sanitaria in area pagamento (art. 55 c.1 lett. c) d)  ed ex art. 57-58 CCNL))</v>
          </cell>
          <cell r="V701">
            <v>1516000</v>
          </cell>
          <cell r="W701">
            <v>1874452</v>
          </cell>
          <cell r="X701">
            <v>468613</v>
          </cell>
        </row>
        <row r="702">
          <cell r="J702" t="str">
            <v>INPUTB.2.m</v>
          </cell>
          <cell r="K702" t="str">
            <v>INPUTBA1250</v>
          </cell>
          <cell r="L702" t="str">
            <v>INPUT</v>
          </cell>
          <cell r="M702" t="str">
            <v>ASLC11</v>
          </cell>
          <cell r="N702" t="str">
            <v>ASLC11</v>
          </cell>
          <cell r="O702" t="str">
            <v>AOIC03</v>
          </cell>
          <cell r="P702" t="str">
            <v>B.2.m</v>
          </cell>
          <cell r="Q702" t="str">
            <v>(Servizi di consulenza sanitaria in area pagamento (art. 55 c.1 lett. c) d)  ed ex art. 57-58 CCNL) - attività v/ATS-ASST-Fondazioni della Regione)</v>
          </cell>
          <cell r="V702">
            <v>0</v>
          </cell>
          <cell r="W702">
            <v>0</v>
          </cell>
          <cell r="X702">
            <v>0</v>
          </cell>
        </row>
        <row r="703">
          <cell r="J703" t="str">
            <v>INPUTB.2.m</v>
          </cell>
          <cell r="K703" t="str">
            <v>INPUTBA1390</v>
          </cell>
          <cell r="L703" t="str">
            <v>INPUT</v>
          </cell>
          <cell r="M703" t="str">
            <v>ASLC15</v>
          </cell>
          <cell r="N703" t="str">
            <v>ASLC15</v>
          </cell>
          <cell r="O703" t="str">
            <v>AOIC06</v>
          </cell>
          <cell r="P703" t="str">
            <v>B.2.m</v>
          </cell>
          <cell r="Q703" t="str">
            <v>(Servizi di consulenza sanitaria in area pagamento (art. 55 c.2 CCNL))</v>
          </cell>
          <cell r="V703">
            <v>1973000</v>
          </cell>
          <cell r="W703">
            <v>2033784</v>
          </cell>
          <cell r="X703">
            <v>508446</v>
          </cell>
        </row>
        <row r="704">
          <cell r="J704" t="str">
            <v>INPUTB.2.m</v>
          </cell>
          <cell r="K704" t="str">
            <v>INPUTBA1360</v>
          </cell>
          <cell r="L704" t="str">
            <v>INPUT</v>
          </cell>
          <cell r="M704" t="str">
            <v>ASLC15</v>
          </cell>
          <cell r="N704" t="str">
            <v>ASLC15</v>
          </cell>
          <cell r="O704" t="str">
            <v>AOIC06</v>
          </cell>
          <cell r="P704" t="str">
            <v>B.2.m</v>
          </cell>
          <cell r="Q704" t="str">
            <v>(Servizi di consulenza sanitaria in area pagamento (art. 55 c.2 CCNL) v/ATS-ASST-Fondazioni della Regione)</v>
          </cell>
          <cell r="V704">
            <v>0</v>
          </cell>
          <cell r="W704">
            <v>0</v>
          </cell>
          <cell r="X704">
            <v>0</v>
          </cell>
        </row>
        <row r="705">
          <cell r="J705" t="str">
            <v>INPUTB.2.m</v>
          </cell>
          <cell r="K705" t="str">
            <v>INPUTBA1270</v>
          </cell>
          <cell r="L705" t="str">
            <v>INPUT</v>
          </cell>
          <cell r="M705" t="str">
            <v>ASLC11</v>
          </cell>
          <cell r="N705" t="str">
            <v>ASLC11</v>
          </cell>
          <cell r="O705" t="str">
            <v>AOIC03</v>
          </cell>
          <cell r="P705" t="str">
            <v>B.2.m</v>
          </cell>
          <cell r="Q705" t="str">
            <v>(Costi per prestazioni sanitarie intramoenia - Altro verso ATS-ASST-Fondazioni della Regione)</v>
          </cell>
          <cell r="V705">
            <v>0</v>
          </cell>
          <cell r="W705">
            <v>0</v>
          </cell>
          <cell r="X705">
            <v>0</v>
          </cell>
        </row>
        <row r="706">
          <cell r="J706" t="str">
            <v>INPUTB.2.m</v>
          </cell>
          <cell r="K706" t="str">
            <v>INPUTBA1260</v>
          </cell>
          <cell r="L706" t="str">
            <v>INPUT</v>
          </cell>
          <cell r="M706" t="str">
            <v>ASLC11</v>
          </cell>
          <cell r="N706" t="str">
            <v>ASLC11</v>
          </cell>
          <cell r="O706" t="str">
            <v>AOIC03</v>
          </cell>
          <cell r="P706" t="str">
            <v>B.2.m</v>
          </cell>
          <cell r="Q706" t="str">
            <v xml:space="preserve">(Costi per prestazioni sanitarie intramoenia - Altro </v>
          </cell>
          <cell r="V706">
            <v>0</v>
          </cell>
          <cell r="W706">
            <v>0</v>
          </cell>
          <cell r="X706">
            <v>0</v>
          </cell>
        </row>
        <row r="707">
          <cell r="J707" t="str">
            <v>TOTAL</v>
          </cell>
          <cell r="K707" t="str">
            <v>TOTAL</v>
          </cell>
          <cell r="L707" t="str">
            <v>TOTALE</v>
          </cell>
          <cell r="Q707" t="str">
            <v>(B.2.A.13)  Rimborsi, assegni e contributi sanitari - Totale)</v>
          </cell>
          <cell r="V707">
            <v>0</v>
          </cell>
          <cell r="W707">
            <v>0</v>
          </cell>
          <cell r="X707">
            <v>0</v>
          </cell>
        </row>
        <row r="708">
          <cell r="J708" t="str">
            <v>INPUTB.2.n</v>
          </cell>
          <cell r="K708" t="str">
            <v>INPUTBA1290</v>
          </cell>
          <cell r="L708" t="str">
            <v>INPUT</v>
          </cell>
          <cell r="M708" t="str">
            <v>ASLC14</v>
          </cell>
          <cell r="N708" t="str">
            <v>ASLC14</v>
          </cell>
          <cell r="O708" t="str">
            <v>AOIC04</v>
          </cell>
          <cell r="P708" t="str">
            <v>B.2.n</v>
          </cell>
          <cell r="Q708" t="str">
            <v>(Contributi ad associazioni di volontariato)</v>
          </cell>
          <cell r="R708" t="str">
            <v>AB&amp;S</v>
          </cell>
          <cell r="S708" t="str">
            <v>ASLC14_27</v>
          </cell>
          <cell r="T708" t="str">
            <v>AB&amp;S</v>
          </cell>
          <cell r="U708" t="str">
            <v>AOIC04_27</v>
          </cell>
          <cell r="V708">
            <v>0</v>
          </cell>
          <cell r="W708">
            <v>0</v>
          </cell>
          <cell r="X708">
            <v>0</v>
          </cell>
        </row>
        <row r="709">
          <cell r="J709" t="str">
            <v>INPUTB.2.n</v>
          </cell>
          <cell r="K709" t="str">
            <v>INPUTBA1300</v>
          </cell>
          <cell r="L709" t="str">
            <v>INPUT</v>
          </cell>
          <cell r="M709" t="str">
            <v>ASLC14</v>
          </cell>
          <cell r="N709" t="str">
            <v>ASLC14</v>
          </cell>
          <cell r="O709" t="str">
            <v>AOIC04</v>
          </cell>
          <cell r="P709" t="str">
            <v>B.2.n</v>
          </cell>
          <cell r="Q709" t="str">
            <v>(Contributi/Rimborsi per cure all'estero)</v>
          </cell>
          <cell r="R709" t="str">
            <v>AB&amp;S</v>
          </cell>
          <cell r="S709" t="str">
            <v>ASLC14_27</v>
          </cell>
          <cell r="T709" t="str">
            <v>AB&amp;S</v>
          </cell>
          <cell r="U709" t="str">
            <v>AOIC04_27</v>
          </cell>
          <cell r="V709">
            <v>0</v>
          </cell>
          <cell r="W709">
            <v>0</v>
          </cell>
          <cell r="X709">
            <v>0</v>
          </cell>
        </row>
        <row r="710">
          <cell r="J710" t="str">
            <v>INPUTB.2.n</v>
          </cell>
          <cell r="K710" t="str">
            <v>INPUTBA1330</v>
          </cell>
          <cell r="L710" t="str">
            <v>INPUT</v>
          </cell>
          <cell r="M710" t="str">
            <v>ASLC14</v>
          </cell>
          <cell r="N710" t="str">
            <v>ASLC14</v>
          </cell>
          <cell r="O710" t="str">
            <v>AOIC04</v>
          </cell>
          <cell r="P710" t="str">
            <v>B.2.n</v>
          </cell>
          <cell r="Q710" t="str">
            <v>(Contributi/Rimborsi per assistenza indiretta)</v>
          </cell>
          <cell r="R710" t="str">
            <v>AB&amp;S</v>
          </cell>
          <cell r="S710" t="str">
            <v>ASLC14_27</v>
          </cell>
          <cell r="T710" t="str">
            <v>AB&amp;S</v>
          </cell>
          <cell r="U710" t="str">
            <v>AOIC04_27</v>
          </cell>
          <cell r="V710">
            <v>0</v>
          </cell>
          <cell r="W710">
            <v>0</v>
          </cell>
          <cell r="X710">
            <v>0</v>
          </cell>
        </row>
        <row r="711">
          <cell r="J711" t="str">
            <v>INPUTB.2.n</v>
          </cell>
          <cell r="K711" t="str">
            <v>INPUTBA1320</v>
          </cell>
          <cell r="L711" t="str">
            <v>INPUT</v>
          </cell>
          <cell r="M711" t="str">
            <v>ASLC15</v>
          </cell>
          <cell r="N711" t="str">
            <v>ASLC15</v>
          </cell>
          <cell r="O711" t="str">
            <v>AOIC06</v>
          </cell>
          <cell r="P711" t="str">
            <v>B.2.n</v>
          </cell>
          <cell r="Q711" t="str">
            <v>(Contributi obbligatori Legge 210/92)</v>
          </cell>
          <cell r="V711">
            <v>0</v>
          </cell>
          <cell r="W711">
            <v>0</v>
          </cell>
          <cell r="X711">
            <v>0</v>
          </cell>
        </row>
        <row r="712">
          <cell r="J712" t="str">
            <v>INPUTB.2.n</v>
          </cell>
          <cell r="K712" t="str">
            <v>INPUTBA1330</v>
          </cell>
          <cell r="L712" t="str">
            <v>INPUT</v>
          </cell>
          <cell r="M712" t="str">
            <v>ASLC14</v>
          </cell>
          <cell r="N712" t="str">
            <v>ASLC14</v>
          </cell>
          <cell r="O712" t="str">
            <v>AOIC04</v>
          </cell>
          <cell r="P712" t="str">
            <v>B.2.n</v>
          </cell>
          <cell r="Q712" t="str">
            <v>(Altre Contribuzioni Passive e sussidi)</v>
          </cell>
          <cell r="R712" t="str">
            <v>AB&amp;S</v>
          </cell>
          <cell r="S712" t="str">
            <v>ASLC14_27</v>
          </cell>
          <cell r="T712" t="str">
            <v>AB&amp;S</v>
          </cell>
          <cell r="U712" t="str">
            <v>AOIC04_27</v>
          </cell>
          <cell r="V712">
            <v>0</v>
          </cell>
          <cell r="W712">
            <v>0</v>
          </cell>
          <cell r="X712">
            <v>0</v>
          </cell>
        </row>
        <row r="713">
          <cell r="J713" t="str">
            <v>INPUTB.2.n</v>
          </cell>
          <cell r="K713" t="str">
            <v>INPUTBA1340</v>
          </cell>
          <cell r="L713" t="str">
            <v>INPUT</v>
          </cell>
          <cell r="M713" t="str">
            <v>ASLC14</v>
          </cell>
          <cell r="N713" t="str">
            <v>ASLC14</v>
          </cell>
          <cell r="O713" t="str">
            <v>AOIC04</v>
          </cell>
          <cell r="P713" t="str">
            <v>B.2.n</v>
          </cell>
          <cell r="Q713" t="str">
            <v>(Altre Contribuzioni Passive e sussidi verso altre ATS/ASST/Fondazioni della regione)</v>
          </cell>
          <cell r="R713" t="str">
            <v>AB&amp;S</v>
          </cell>
          <cell r="S713" t="str">
            <v>ASLC14_27</v>
          </cell>
          <cell r="T713" t="str">
            <v>AB&amp;S</v>
          </cell>
          <cell r="U713" t="str">
            <v>AOIC04_27</v>
          </cell>
          <cell r="V713">
            <v>0</v>
          </cell>
          <cell r="W713">
            <v>0</v>
          </cell>
          <cell r="X713">
            <v>0</v>
          </cell>
        </row>
        <row r="714">
          <cell r="J714" t="str">
            <v>INPUTB.2.n</v>
          </cell>
          <cell r="K714" t="str">
            <v>INPUTBA1341</v>
          </cell>
          <cell r="L714" t="str">
            <v>INPUT</v>
          </cell>
          <cell r="M714" t="str">
            <v>ASLC14</v>
          </cell>
          <cell r="N714" t="str">
            <v>ASLC14</v>
          </cell>
          <cell r="O714" t="str">
            <v>AOIC04</v>
          </cell>
          <cell r="P714" t="str">
            <v>B.2.n</v>
          </cell>
          <cell r="Q714" t="str">
            <v>(Altre Contribuzioni Passive e sussidi verso GSA della Regione)</v>
          </cell>
          <cell r="R714" t="str">
            <v>AB&amp;S</v>
          </cell>
          <cell r="S714" t="str">
            <v>ASLC14_27</v>
          </cell>
          <cell r="T714" t="str">
            <v>AB&amp;S</v>
          </cell>
          <cell r="U714" t="str">
            <v>AOIC04_27</v>
          </cell>
          <cell r="V714">
            <v>0</v>
          </cell>
          <cell r="W714">
            <v>0</v>
          </cell>
          <cell r="X714">
            <v>0</v>
          </cell>
        </row>
        <row r="715">
          <cell r="J715" t="str">
            <v>INPUTB.2.n</v>
          </cell>
          <cell r="K715" t="str">
            <v>INPUT</v>
          </cell>
          <cell r="L715" t="str">
            <v>INPUT</v>
          </cell>
          <cell r="P715" t="str">
            <v>B.2.n</v>
          </cell>
          <cell r="Q715" t="str">
            <v>(Fondo nazionale per le politiche sociali - risorse per ambiti distrettuali)</v>
          </cell>
          <cell r="V715">
            <v>0</v>
          </cell>
          <cell r="W715">
            <v>0</v>
          </cell>
          <cell r="X715">
            <v>0</v>
          </cell>
        </row>
        <row r="716">
          <cell r="J716" t="str">
            <v>INPUTB.2.n</v>
          </cell>
          <cell r="K716" t="str">
            <v>INPUT</v>
          </cell>
          <cell r="L716" t="str">
            <v>INPUT</v>
          </cell>
          <cell r="P716" t="str">
            <v>B.2.n</v>
          </cell>
          <cell r="Q716" t="str">
            <v>(Fondo sociale regionale parte corrente - risorse per ambiti distrettuali)</v>
          </cell>
          <cell r="V716">
            <v>0</v>
          </cell>
          <cell r="W716">
            <v>0</v>
          </cell>
          <cell r="X716">
            <v>0</v>
          </cell>
        </row>
        <row r="717">
          <cell r="J717" t="str">
            <v>INPUTB.2.n</v>
          </cell>
          <cell r="K717" t="str">
            <v>INPUT</v>
          </cell>
          <cell r="L717" t="str">
            <v>INPUT</v>
          </cell>
          <cell r="P717" t="str">
            <v>B.2.n</v>
          </cell>
          <cell r="Q717" t="str">
            <v>(Fondo nazionale per le non autosufficienze - risorse per ambiti distrettuali)</v>
          </cell>
          <cell r="V717">
            <v>0</v>
          </cell>
          <cell r="W717">
            <v>0</v>
          </cell>
          <cell r="X717">
            <v>0</v>
          </cell>
        </row>
        <row r="718">
          <cell r="J718" t="str">
            <v>INPUTB.2.n</v>
          </cell>
          <cell r="K718" t="str">
            <v>INPUT</v>
          </cell>
          <cell r="L718" t="str">
            <v>INPUT</v>
          </cell>
          <cell r="P718" t="str">
            <v>B.2.n</v>
          </cell>
          <cell r="Q718" t="str">
            <v>(Fondo nazionale per la famiglia - risorse per ambiti distrettuali)</v>
          </cell>
          <cell r="V718">
            <v>0</v>
          </cell>
          <cell r="W718">
            <v>0</v>
          </cell>
          <cell r="X718">
            <v>0</v>
          </cell>
        </row>
        <row r="719">
          <cell r="J719" t="str">
            <v>INPUTB.2.n</v>
          </cell>
          <cell r="K719" t="str">
            <v>INPUTBA1310</v>
          </cell>
          <cell r="L719" t="str">
            <v>INPUTREG</v>
          </cell>
          <cell r="P719" t="str">
            <v>B.2.n</v>
          </cell>
          <cell r="Q719" t="str">
            <v>(REGIONE: Contributi per ARPA)</v>
          </cell>
          <cell r="V719">
            <v>0</v>
          </cell>
          <cell r="W719">
            <v>0</v>
          </cell>
          <cell r="X719">
            <v>0</v>
          </cell>
        </row>
        <row r="720">
          <cell r="J720" t="str">
            <v>INPUTB.2.n</v>
          </cell>
          <cell r="K720" t="str">
            <v>INPUTBA1310</v>
          </cell>
          <cell r="L720" t="str">
            <v>INPUTREG</v>
          </cell>
          <cell r="P720" t="str">
            <v>B.2.n</v>
          </cell>
          <cell r="Q720" t="str">
            <v>(REGIONE: Contributi per Agenzie Regionali)</v>
          </cell>
          <cell r="V720">
            <v>0</v>
          </cell>
          <cell r="W720">
            <v>0</v>
          </cell>
          <cell r="X720">
            <v>0</v>
          </cell>
        </row>
        <row r="721">
          <cell r="J721" t="str">
            <v>INPUTB.2.n</v>
          </cell>
          <cell r="K721" t="str">
            <v>INPUTBA1330</v>
          </cell>
          <cell r="L721" t="str">
            <v>INPUTREG</v>
          </cell>
          <cell r="P721" t="str">
            <v>B.2.n</v>
          </cell>
          <cell r="Q721" t="str">
            <v>(REGIONE: Spese dirette regionali - Rimborsi, assegni e contributi sanitari)</v>
          </cell>
          <cell r="V721">
            <v>0</v>
          </cell>
          <cell r="W721">
            <v>0</v>
          </cell>
          <cell r="X721">
            <v>0</v>
          </cell>
        </row>
        <row r="722">
          <cell r="J722" t="str">
            <v>TOTAL</v>
          </cell>
          <cell r="K722" t="str">
            <v>TOTAL</v>
          </cell>
          <cell r="L722" t="str">
            <v>TOTALE</v>
          </cell>
          <cell r="Q722" t="str">
            <v>(B.2.A.14) Consulenze, Collaborazioni,  Interinale e altre prestazioni di lavoro sanitarie e sociosanitarie - Totale)</v>
          </cell>
          <cell r="V722">
            <v>4935000</v>
          </cell>
          <cell r="W722">
            <v>4482714</v>
          </cell>
          <cell r="X722">
            <v>1120679</v>
          </cell>
        </row>
        <row r="723">
          <cell r="J723" t="str">
            <v>INPUTB.2.o</v>
          </cell>
          <cell r="K723" t="str">
            <v>INPUTBA1360</v>
          </cell>
          <cell r="L723" t="str">
            <v>INPUT</v>
          </cell>
          <cell r="M723" t="str">
            <v>ASLC14</v>
          </cell>
          <cell r="N723" t="str">
            <v>ASLC14</v>
          </cell>
          <cell r="O723" t="str">
            <v>AOIC04</v>
          </cell>
          <cell r="P723" t="str">
            <v>B.2.o</v>
          </cell>
          <cell r="Q723" t="str">
            <v>(Consulenze sanitarie da ATS/ASST/Fondazioni della Regione)</v>
          </cell>
          <cell r="R723" t="str">
            <v>COLL</v>
          </cell>
          <cell r="S723" t="str">
            <v>ASLC14_40</v>
          </cell>
          <cell r="T723" t="str">
            <v>COLL</v>
          </cell>
          <cell r="U723" t="str">
            <v>AOIC04_40</v>
          </cell>
          <cell r="V723">
            <v>0</v>
          </cell>
          <cell r="W723">
            <v>0</v>
          </cell>
          <cell r="X723">
            <v>0</v>
          </cell>
        </row>
        <row r="724">
          <cell r="J724" t="str">
            <v>INPUTB.2.o</v>
          </cell>
          <cell r="K724" t="str">
            <v>INPUTBA1360</v>
          </cell>
          <cell r="L724" t="str">
            <v>INPUT</v>
          </cell>
          <cell r="M724" t="str">
            <v>ASSIC01</v>
          </cell>
          <cell r="N724" t="str">
            <v>ASSIC01</v>
          </cell>
          <cell r="O724" t="str">
            <v>AOIC04</v>
          </cell>
          <cell r="P724" t="str">
            <v>B.2.o</v>
          </cell>
          <cell r="Q724" t="str">
            <v>(Consulenze socio-sanitarie da ATS/ASST/Fondazioni della Regione)</v>
          </cell>
          <cell r="V724">
            <v>0</v>
          </cell>
          <cell r="W724">
            <v>0</v>
          </cell>
          <cell r="X724">
            <v>0</v>
          </cell>
        </row>
        <row r="725">
          <cell r="J725" t="str">
            <v>INPUTB.2.o</v>
          </cell>
          <cell r="K725" t="str">
            <v>INPUTBA1360</v>
          </cell>
          <cell r="L725" t="str">
            <v>INPUT</v>
          </cell>
          <cell r="M725" t="str">
            <v>ASLC14</v>
          </cell>
          <cell r="N725" t="str">
            <v>ASLC14</v>
          </cell>
          <cell r="O725" t="str">
            <v>AOIC04</v>
          </cell>
          <cell r="P725" t="str">
            <v>B.2.o</v>
          </cell>
          <cell r="Q725" t="str">
            <v>(Consulenze scientifiche da ATS/ASST/Fondazioni della Regione)</v>
          </cell>
          <cell r="V725">
            <v>0</v>
          </cell>
          <cell r="W725">
            <v>0</v>
          </cell>
          <cell r="X725">
            <v>0</v>
          </cell>
        </row>
        <row r="726">
          <cell r="J726" t="str">
            <v>INPUTB.2.o</v>
          </cell>
          <cell r="K726" t="str">
            <v>INPUTBA1370</v>
          </cell>
          <cell r="L726" t="str">
            <v>INPUT</v>
          </cell>
          <cell r="M726" t="str">
            <v>ASLC14</v>
          </cell>
          <cell r="N726" t="str">
            <v>ASLC14</v>
          </cell>
          <cell r="O726" t="str">
            <v>AOIC04</v>
          </cell>
          <cell r="P726" t="str">
            <v>B.2.o</v>
          </cell>
          <cell r="Q726" t="str">
            <v>(Consulenze sanitarie da altri enti pubblici)</v>
          </cell>
          <cell r="R726" t="str">
            <v>COLL</v>
          </cell>
          <cell r="S726" t="str">
            <v>ASLC14_40</v>
          </cell>
          <cell r="T726" t="str">
            <v>COLL</v>
          </cell>
          <cell r="U726" t="str">
            <v>AOIC04_40</v>
          </cell>
          <cell r="V726">
            <v>0</v>
          </cell>
          <cell r="W726">
            <v>0</v>
          </cell>
          <cell r="X726">
            <v>0</v>
          </cell>
        </row>
        <row r="727">
          <cell r="J727" t="str">
            <v>INPUTB.2.o</v>
          </cell>
          <cell r="K727" t="str">
            <v>INPUTBA1370</v>
          </cell>
          <cell r="L727" t="str">
            <v>INPUT</v>
          </cell>
          <cell r="M727" t="str">
            <v>ASLC14</v>
          </cell>
          <cell r="N727" t="str">
            <v>ASLC14</v>
          </cell>
          <cell r="P727" t="str">
            <v>B.2.o</v>
          </cell>
          <cell r="Q727" t="str">
            <v>(Consulenze socio-sanitarie da altri enti pubblici)</v>
          </cell>
          <cell r="V727">
            <v>0</v>
          </cell>
          <cell r="W727">
            <v>0</v>
          </cell>
          <cell r="X727">
            <v>0</v>
          </cell>
        </row>
        <row r="728">
          <cell r="J728" t="str">
            <v>INPUTB.2.o</v>
          </cell>
          <cell r="K728" t="str">
            <v>INPUTBA1370</v>
          </cell>
          <cell r="L728" t="str">
            <v>INPUT</v>
          </cell>
          <cell r="P728" t="str">
            <v>B.2.o</v>
          </cell>
          <cell r="Q728" t="str">
            <v>(Consulenze scientifiche da altri soggetti pubblici)</v>
          </cell>
          <cell r="V728">
            <v>0</v>
          </cell>
          <cell r="W728">
            <v>0</v>
          </cell>
          <cell r="X728">
            <v>0</v>
          </cell>
        </row>
        <row r="729">
          <cell r="J729" t="str">
            <v>INPUTB.2.o</v>
          </cell>
          <cell r="K729" t="str">
            <v>INPUTBA1390</v>
          </cell>
          <cell r="L729" t="str">
            <v>INPUT</v>
          </cell>
          <cell r="M729" t="str">
            <v>ASLC14</v>
          </cell>
          <cell r="N729" t="str">
            <v>ASLC14</v>
          </cell>
          <cell r="O729" t="str">
            <v>AOIC04</v>
          </cell>
          <cell r="P729" t="str">
            <v>B.2.o</v>
          </cell>
          <cell r="Q729" t="str">
            <v>(Consulenze sanitarie da terzi)</v>
          </cell>
          <cell r="R729" t="str">
            <v>COLL</v>
          </cell>
          <cell r="S729" t="str">
            <v>ASLC14_40</v>
          </cell>
          <cell r="T729" t="str">
            <v>COLL</v>
          </cell>
          <cell r="U729" t="str">
            <v>AOIC04_40</v>
          </cell>
          <cell r="V729">
            <v>2455000</v>
          </cell>
          <cell r="W729">
            <v>1863364</v>
          </cell>
          <cell r="X729">
            <v>465841</v>
          </cell>
        </row>
        <row r="730">
          <cell r="J730" t="str">
            <v>INPUTB.2.o</v>
          </cell>
          <cell r="K730" t="str">
            <v>INPUTBA1390</v>
          </cell>
          <cell r="L730" t="str">
            <v>INPUT</v>
          </cell>
          <cell r="M730" t="str">
            <v>ASLC14</v>
          </cell>
          <cell r="N730" t="str">
            <v>ASLC14</v>
          </cell>
          <cell r="O730" t="str">
            <v>AOIC04</v>
          </cell>
          <cell r="P730" t="str">
            <v>B.2.o</v>
          </cell>
          <cell r="Q730" t="str">
            <v>(Consulenze sanitarie da terzi (Assi))</v>
          </cell>
          <cell r="R730" t="str">
            <v>COLL</v>
          </cell>
          <cell r="S730" t="str">
            <v>ASLC14_40</v>
          </cell>
          <cell r="T730" t="str">
            <v>COLL</v>
          </cell>
          <cell r="U730" t="str">
            <v>AOIC04_40</v>
          </cell>
          <cell r="V730">
            <v>0</v>
          </cell>
          <cell r="W730">
            <v>0</v>
          </cell>
          <cell r="X730">
            <v>0</v>
          </cell>
        </row>
        <row r="731">
          <cell r="J731" t="str">
            <v>INPUTB.2.o</v>
          </cell>
          <cell r="K731" t="str">
            <v>INPUTBA1400</v>
          </cell>
          <cell r="L731" t="str">
            <v>INPUT</v>
          </cell>
          <cell r="M731" t="str">
            <v>ASLC14</v>
          </cell>
          <cell r="N731" t="str">
            <v>ASLC14</v>
          </cell>
          <cell r="P731" t="str">
            <v>B.2.o</v>
          </cell>
          <cell r="Q731" t="str">
            <v>(Consulenze socio-sanitarie da terzi)</v>
          </cell>
          <cell r="V731">
            <v>0</v>
          </cell>
          <cell r="W731">
            <v>0</v>
          </cell>
          <cell r="X731">
            <v>0</v>
          </cell>
        </row>
        <row r="732">
          <cell r="J732" t="str">
            <v>INPUTB.2.o</v>
          </cell>
          <cell r="K732" t="str">
            <v>INPUTBA1400</v>
          </cell>
          <cell r="L732" t="str">
            <v>INPUT</v>
          </cell>
          <cell r="P732" t="str">
            <v>B.2.o</v>
          </cell>
          <cell r="Q732" t="str">
            <v>(Consulenze scientifiche da terzi)</v>
          </cell>
          <cell r="V732">
            <v>0</v>
          </cell>
          <cell r="W732">
            <v>0</v>
          </cell>
          <cell r="X732">
            <v>0</v>
          </cell>
        </row>
        <row r="733">
          <cell r="J733" t="str">
            <v>INPUTB.2.o</v>
          </cell>
          <cell r="K733" t="str">
            <v>INPUTBA1410</v>
          </cell>
          <cell r="L733" t="str">
            <v>INPUT</v>
          </cell>
          <cell r="M733" t="str">
            <v>ASLC14</v>
          </cell>
          <cell r="N733" t="str">
            <v>ASLC14</v>
          </cell>
          <cell r="O733" t="str">
            <v>AOIC04</v>
          </cell>
          <cell r="P733" t="str">
            <v>B.2.o</v>
          </cell>
          <cell r="Q733" t="str">
            <v>(Collaborazioni coordinate e continuative - area sanitaria)</v>
          </cell>
          <cell r="R733" t="str">
            <v>COLL</v>
          </cell>
          <cell r="S733" t="str">
            <v>ASLC14_40</v>
          </cell>
          <cell r="T733" t="str">
            <v>COLL</v>
          </cell>
          <cell r="U733" t="str">
            <v>AOIC04_40</v>
          </cell>
          <cell r="V733">
            <v>0</v>
          </cell>
          <cell r="W733">
            <v>0</v>
          </cell>
          <cell r="X733">
            <v>0</v>
          </cell>
        </row>
        <row r="734">
          <cell r="J734" t="str">
            <v>INPUTB.2.o</v>
          </cell>
          <cell r="K734" t="str">
            <v>INPUTBA1410</v>
          </cell>
          <cell r="L734" t="str">
            <v>INPUT</v>
          </cell>
          <cell r="M734" t="str">
            <v>ASLC14</v>
          </cell>
          <cell r="N734" t="str">
            <v>ASLC14</v>
          </cell>
          <cell r="P734" t="str">
            <v>B.2.o</v>
          </cell>
          <cell r="Q734" t="str">
            <v>(Collaborazioni coordinate e continuative - area territorio)</v>
          </cell>
          <cell r="V734">
            <v>0</v>
          </cell>
          <cell r="W734">
            <v>0</v>
          </cell>
          <cell r="X734">
            <v>0</v>
          </cell>
        </row>
        <row r="735">
          <cell r="J735" t="str">
            <v>INPUTB.2.o</v>
          </cell>
          <cell r="K735" t="str">
            <v>INPUTBA1410</v>
          </cell>
          <cell r="L735" t="str">
            <v>INPUT</v>
          </cell>
          <cell r="P735" t="str">
            <v>B.2.o</v>
          </cell>
          <cell r="Q735" t="str">
            <v>(Collaborazioni coordinate e continuative - area ricerca)</v>
          </cell>
          <cell r="V735">
            <v>0</v>
          </cell>
          <cell r="W735">
            <v>0</v>
          </cell>
          <cell r="X735">
            <v>0</v>
          </cell>
        </row>
        <row r="736">
          <cell r="J736" t="str">
            <v>INPUTB.2.o</v>
          </cell>
          <cell r="K736" t="str">
            <v>INPUT</v>
          </cell>
          <cell r="L736" t="str">
            <v>INPUT</v>
          </cell>
          <cell r="P736" t="str">
            <v>B.2.o</v>
          </cell>
          <cell r="Q736" t="str">
            <v>(Collaborazioni coordinate e continuative - area sociale)</v>
          </cell>
          <cell r="V736">
            <v>0</v>
          </cell>
          <cell r="W736">
            <v>0</v>
          </cell>
          <cell r="X736">
            <v>0</v>
          </cell>
        </row>
        <row r="737">
          <cell r="J737" t="str">
            <v>INPUTB.2.o</v>
          </cell>
          <cell r="K737" t="str">
            <v>INPUTBA1420</v>
          </cell>
          <cell r="L737" t="str">
            <v>INPUT</v>
          </cell>
          <cell r="M737" t="str">
            <v>ASLC15</v>
          </cell>
          <cell r="N737" t="str">
            <v>ASLC15</v>
          </cell>
          <cell r="O737" t="str">
            <v>AOIC06</v>
          </cell>
          <cell r="P737" t="str">
            <v>B.2.o</v>
          </cell>
          <cell r="Q737" t="str">
            <v>(Indennità a personale universitario - area sanitaria)</v>
          </cell>
          <cell r="V737">
            <v>2307000</v>
          </cell>
          <cell r="W737">
            <v>2403088</v>
          </cell>
          <cell r="X737">
            <v>600772</v>
          </cell>
        </row>
        <row r="738">
          <cell r="J738" t="str">
            <v>INPUTB.2.o</v>
          </cell>
          <cell r="K738" t="str">
            <v>INPUTBA1430</v>
          </cell>
          <cell r="L738" t="str">
            <v>INPUT</v>
          </cell>
          <cell r="M738" t="str">
            <v>ASLC14</v>
          </cell>
          <cell r="N738" t="str">
            <v>ASLC14</v>
          </cell>
          <cell r="O738" t="str">
            <v>AOIC04</v>
          </cell>
          <cell r="P738" t="str">
            <v>B.2.o</v>
          </cell>
          <cell r="Q738" t="str">
            <v>(Prestazioni lavoro interinale (sanitario) - da terzi)</v>
          </cell>
          <cell r="R738" t="str">
            <v>COLL</v>
          </cell>
          <cell r="S738" t="str">
            <v>ASLC14_40</v>
          </cell>
          <cell r="T738" t="str">
            <v>COLL</v>
          </cell>
          <cell r="U738" t="str">
            <v>AOIC04_40</v>
          </cell>
          <cell r="V738">
            <v>173000</v>
          </cell>
          <cell r="W738">
            <v>172562</v>
          </cell>
          <cell r="X738">
            <v>43141</v>
          </cell>
        </row>
        <row r="739">
          <cell r="J739" t="str">
            <v>INPUTB.2.o</v>
          </cell>
          <cell r="K739" t="str">
            <v>INPUTBA1430</v>
          </cell>
          <cell r="L739" t="str">
            <v>INPUT</v>
          </cell>
          <cell r="M739" t="str">
            <v>ASLC14</v>
          </cell>
          <cell r="N739" t="str">
            <v>ASLC14</v>
          </cell>
          <cell r="O739" t="str">
            <v>AOIC04</v>
          </cell>
          <cell r="P739" t="str">
            <v>B.2.o</v>
          </cell>
          <cell r="Q739" t="str">
            <v>(Prestazioni lavoro interinale (assi) - da terzi)</v>
          </cell>
          <cell r="V739">
            <v>0</v>
          </cell>
          <cell r="W739">
            <v>0</v>
          </cell>
          <cell r="X739">
            <v>0</v>
          </cell>
        </row>
        <row r="740">
          <cell r="J740" t="str">
            <v>INPUTB.2.o</v>
          </cell>
          <cell r="K740" t="str">
            <v>INPUT</v>
          </cell>
          <cell r="L740" t="str">
            <v>INPUT</v>
          </cell>
          <cell r="P740" t="str">
            <v>B.2.o</v>
          </cell>
          <cell r="Q740" t="str">
            <v>(Prestazioni lavoro interinale (sociale) - da terzi)</v>
          </cell>
          <cell r="V740">
            <v>0</v>
          </cell>
          <cell r="W740">
            <v>0</v>
          </cell>
          <cell r="X740">
            <v>0</v>
          </cell>
        </row>
        <row r="741">
          <cell r="J741" t="str">
            <v>INPUTB.2.o</v>
          </cell>
          <cell r="K741" t="str">
            <v>INPUTBA1430</v>
          </cell>
          <cell r="L741" t="str">
            <v>INPUT</v>
          </cell>
          <cell r="P741" t="str">
            <v>B.2.o</v>
          </cell>
          <cell r="Q741" t="str">
            <v>(Prestazioni lavoro interinale (ricerca) da terzi)</v>
          </cell>
          <cell r="V741">
            <v>0</v>
          </cell>
          <cell r="W741">
            <v>0</v>
          </cell>
          <cell r="X741">
            <v>0</v>
          </cell>
        </row>
        <row r="742">
          <cell r="J742" t="str">
            <v>INPUTB.2.o</v>
          </cell>
          <cell r="K742" t="str">
            <v>INPUTBA1440</v>
          </cell>
          <cell r="L742" t="str">
            <v>INPUT</v>
          </cell>
          <cell r="M742" t="str">
            <v>ASLC14</v>
          </cell>
          <cell r="N742" t="str">
            <v>ASLC14</v>
          </cell>
          <cell r="O742" t="str">
            <v>AOIC04</v>
          </cell>
          <cell r="P742" t="str">
            <v>B.2.o</v>
          </cell>
          <cell r="Q742" t="str">
            <v>(Prestazioni occasionali e altre prestazioni di lavoro sanitarie da terzi)</v>
          </cell>
          <cell r="R742" t="str">
            <v>COLL</v>
          </cell>
          <cell r="S742" t="str">
            <v>ASLC14_40</v>
          </cell>
          <cell r="T742" t="str">
            <v>COLL</v>
          </cell>
          <cell r="U742" t="str">
            <v>AOIC04_40</v>
          </cell>
          <cell r="V742">
            <v>0</v>
          </cell>
          <cell r="W742">
            <v>0</v>
          </cell>
          <cell r="X742">
            <v>0</v>
          </cell>
        </row>
        <row r="743">
          <cell r="J743" t="str">
            <v>INPUTB.2.o</v>
          </cell>
          <cell r="K743" t="str">
            <v>INPUTBA1440</v>
          </cell>
          <cell r="L743" t="str">
            <v>INPUT</v>
          </cell>
          <cell r="M743" t="str">
            <v>ASLC14</v>
          </cell>
          <cell r="N743" t="str">
            <v>ASLC14</v>
          </cell>
          <cell r="O743" t="str">
            <v>AOIC04</v>
          </cell>
          <cell r="P743" t="str">
            <v>B.2.o</v>
          </cell>
          <cell r="Q743" t="str">
            <v>(Prestazioni occasionali e altre prestazioni di lavoro socio sanitarie da terzi)</v>
          </cell>
          <cell r="V743">
            <v>0</v>
          </cell>
          <cell r="W743">
            <v>0</v>
          </cell>
          <cell r="X743">
            <v>0</v>
          </cell>
        </row>
        <row r="744">
          <cell r="J744" t="str">
            <v>INPUTB.2.o</v>
          </cell>
          <cell r="K744" t="str">
            <v>INPUT</v>
          </cell>
          <cell r="L744" t="str">
            <v>INPUT</v>
          </cell>
          <cell r="P744" t="str">
            <v>B.2.o</v>
          </cell>
          <cell r="Q744" t="str">
            <v>(Prestazioni occasionali e altre prestazioni di lavoro sociali da terzi)</v>
          </cell>
          <cell r="V744">
            <v>0</v>
          </cell>
          <cell r="W744">
            <v>0</v>
          </cell>
          <cell r="X744">
            <v>0</v>
          </cell>
        </row>
        <row r="745">
          <cell r="J745" t="str">
            <v>INPUTB.2.o</v>
          </cell>
          <cell r="K745" t="str">
            <v>INPUTBA1440</v>
          </cell>
          <cell r="L745" t="str">
            <v>INPUT</v>
          </cell>
          <cell r="P745" t="str">
            <v>B.2.o</v>
          </cell>
          <cell r="Q745" t="str">
            <v>(Prestazioni occasionali e altre prestazioni di lavoro scientifiche da terzi)</v>
          </cell>
          <cell r="V745">
            <v>0</v>
          </cell>
          <cell r="W745">
            <v>0</v>
          </cell>
          <cell r="X745">
            <v>0</v>
          </cell>
        </row>
        <row r="746">
          <cell r="J746" t="str">
            <v>INPUTB.2.o</v>
          </cell>
          <cell r="K746" t="str">
            <v>INPUTBA1460</v>
          </cell>
          <cell r="L746" t="str">
            <v>INPUT</v>
          </cell>
          <cell r="M746" t="str">
            <v>ASLC14</v>
          </cell>
          <cell r="N746" t="str">
            <v>ASLC14</v>
          </cell>
          <cell r="O746" t="str">
            <v>AOIC04</v>
          </cell>
          <cell r="P746" t="str">
            <v>B.2.o</v>
          </cell>
          <cell r="Q746" t="str">
            <v>(Rimborso degli oneri stipendiali del personale sanitario che presta servizio in azienda in posizione di comando in ATS/ASST/Fondazioni della Regione)</v>
          </cell>
          <cell r="R746" t="str">
            <v>COLL</v>
          </cell>
          <cell r="S746" t="str">
            <v>ASLC14_50</v>
          </cell>
          <cell r="T746" t="str">
            <v>COLL</v>
          </cell>
          <cell r="U746" t="str">
            <v>AOIC04_50</v>
          </cell>
          <cell r="V746">
            <v>0</v>
          </cell>
          <cell r="W746">
            <v>43700</v>
          </cell>
          <cell r="X746">
            <v>10925</v>
          </cell>
        </row>
        <row r="747">
          <cell r="J747" t="str">
            <v>INPUTB.2.o</v>
          </cell>
          <cell r="K747" t="str">
            <v>INPUTBA1470</v>
          </cell>
          <cell r="L747" t="str">
            <v>INPUT</v>
          </cell>
          <cell r="M747" t="str">
            <v>ASLC14</v>
          </cell>
          <cell r="N747" t="str">
            <v>ASLC14</v>
          </cell>
          <cell r="O747" t="str">
            <v>AOIC04</v>
          </cell>
          <cell r="P747" t="str">
            <v>B.2.o</v>
          </cell>
          <cell r="Q747" t="str">
            <v>(Rimborso degli oneri stipendiali del personale sanitario che presta servizio in azienda in posizione di comando in altri Enti pubblici e Università)</v>
          </cell>
          <cell r="R747" t="str">
            <v>COLL</v>
          </cell>
          <cell r="S747" t="str">
            <v>ASLC14_50</v>
          </cell>
          <cell r="T747" t="str">
            <v>COLL</v>
          </cell>
          <cell r="U747" t="str">
            <v>AOIC04_50</v>
          </cell>
          <cell r="V747">
            <v>0</v>
          </cell>
          <cell r="W747">
            <v>0</v>
          </cell>
          <cell r="X747">
            <v>0</v>
          </cell>
        </row>
        <row r="748">
          <cell r="J748" t="str">
            <v>INPUTB.2.o</v>
          </cell>
          <cell r="K748" t="str">
            <v>INPUTBA1470</v>
          </cell>
          <cell r="L748" t="str">
            <v>INPUT</v>
          </cell>
          <cell r="M748" t="str">
            <v>ASLC14</v>
          </cell>
          <cell r="N748" t="str">
            <v>ASLC14</v>
          </cell>
          <cell r="O748" t="str">
            <v>AOIC04</v>
          </cell>
          <cell r="P748" t="str">
            <v>B.2.o</v>
          </cell>
          <cell r="Q748" t="str">
            <v>(Rimborso degli oneri stipendiali del personale sanitario che presta servizio in azienda in posizione di comando dalla Regione Lombardia)</v>
          </cell>
          <cell r="R748" t="str">
            <v>COLL</v>
          </cell>
          <cell r="S748" t="str">
            <v>ASLC14_50</v>
          </cell>
          <cell r="T748" t="str">
            <v>COLL</v>
          </cell>
          <cell r="U748" t="str">
            <v>AOIC04_50</v>
          </cell>
          <cell r="V748">
            <v>0</v>
          </cell>
          <cell r="W748">
            <v>0</v>
          </cell>
          <cell r="X748">
            <v>0</v>
          </cell>
        </row>
        <row r="749">
          <cell r="J749" t="str">
            <v>INPUTB.2.o</v>
          </cell>
          <cell r="K749" t="str">
            <v>INPUTBA1480</v>
          </cell>
          <cell r="L749" t="str">
            <v>INPUT</v>
          </cell>
          <cell r="M749" t="str">
            <v>ASLC14</v>
          </cell>
          <cell r="N749" t="str">
            <v>ASLC14</v>
          </cell>
          <cell r="O749" t="str">
            <v>AOIC04</v>
          </cell>
          <cell r="P749" t="str">
            <v>B.2.o</v>
          </cell>
          <cell r="Q749" t="str">
            <v>(Rimborso degli oneri stipendiali del personale sanitario che presta servizio in azienda in posizione di comando da Aziende di altre Regioni)</v>
          </cell>
          <cell r="R749" t="str">
            <v>COLL</v>
          </cell>
          <cell r="S749" t="str">
            <v>ASLC14_50</v>
          </cell>
          <cell r="T749" t="str">
            <v>COLL</v>
          </cell>
          <cell r="U749" t="str">
            <v>AOIC04_50</v>
          </cell>
          <cell r="V749">
            <v>0</v>
          </cell>
          <cell r="W749">
            <v>0</v>
          </cell>
          <cell r="X749">
            <v>0</v>
          </cell>
        </row>
        <row r="750">
          <cell r="J750" t="str">
            <v>INPUTB.2.o</v>
          </cell>
          <cell r="K750" t="str">
            <v>INPUTBA1390</v>
          </cell>
          <cell r="L750" t="str">
            <v>INPUTREG</v>
          </cell>
          <cell r="P750" t="str">
            <v>B.2.o</v>
          </cell>
          <cell r="Q750" t="str">
            <v>(REGIONE: Spese dirette regionali - Consulenze, collaborazioni, altro sanitarie)</v>
          </cell>
          <cell r="V750">
            <v>0</v>
          </cell>
          <cell r="W750">
            <v>0</v>
          </cell>
          <cell r="X750">
            <v>0</v>
          </cell>
        </row>
        <row r="751">
          <cell r="J751" t="str">
            <v>TOTAL</v>
          </cell>
          <cell r="K751" t="str">
            <v>TOTAL</v>
          </cell>
          <cell r="L751" t="str">
            <v>TOTALE</v>
          </cell>
          <cell r="Q751" t="str">
            <v>(B.2.A.15) Altri servizi sanitari e sociosanitari a rilevanza sanitaria - Totale)</v>
          </cell>
          <cell r="V751">
            <v>10029000</v>
          </cell>
          <cell r="W751">
            <v>9297705</v>
          </cell>
          <cell r="X751">
            <v>2324424</v>
          </cell>
        </row>
        <row r="752">
          <cell r="J752" t="str">
            <v>INPUTB.2.p</v>
          </cell>
          <cell r="K752" t="str">
            <v>INPUTBA1500</v>
          </cell>
          <cell r="L752" t="str">
            <v>INPUT</v>
          </cell>
          <cell r="M752" t="str">
            <v>ASLC19</v>
          </cell>
          <cell r="N752" t="str">
            <v>ASLC19</v>
          </cell>
          <cell r="O752" t="str">
            <v>AOIC04</v>
          </cell>
          <cell r="P752" t="str">
            <v>B.2.p</v>
          </cell>
          <cell r="Q752" t="str">
            <v>(Altre prestazioni per servizi sanitari da ATS/ASST/Fondazioni della Regione)</v>
          </cell>
          <cell r="T752" t="str">
            <v>AB&amp;S</v>
          </cell>
          <cell r="U752" t="str">
            <v>AOIC04_80</v>
          </cell>
          <cell r="V752">
            <v>293000</v>
          </cell>
          <cell r="W752">
            <v>340000</v>
          </cell>
          <cell r="X752">
            <v>85000</v>
          </cell>
        </row>
        <row r="753">
          <cell r="J753" t="str">
            <v>INPUTB.2.p</v>
          </cell>
          <cell r="K753" t="str">
            <v>INPUTBA1500</v>
          </cell>
          <cell r="L753" t="str">
            <v>INPUT</v>
          </cell>
          <cell r="M753" t="str">
            <v>ASSIC01</v>
          </cell>
          <cell r="N753" t="str">
            <v>ASSIC01</v>
          </cell>
          <cell r="O753" t="str">
            <v>AOIC04</v>
          </cell>
          <cell r="P753" t="str">
            <v>B.2.p</v>
          </cell>
          <cell r="Q753" t="str">
            <v>(Altre prestazioni per servizi socio sanitari da ATS/ASST/Fondazioni della Regione)</v>
          </cell>
          <cell r="T753" t="str">
            <v>AB&amp;S</v>
          </cell>
          <cell r="U753" t="str">
            <v>AOIC04_80</v>
          </cell>
          <cell r="V753">
            <v>0</v>
          </cell>
          <cell r="W753">
            <v>0</v>
          </cell>
          <cell r="X753">
            <v>0</v>
          </cell>
        </row>
        <row r="754">
          <cell r="J754" t="str">
            <v>INPUTB.2.p</v>
          </cell>
          <cell r="K754" t="str">
            <v>INPUTBA1500</v>
          </cell>
          <cell r="L754" t="str">
            <v>INPUT</v>
          </cell>
          <cell r="M754" t="str">
            <v>ASLC19</v>
          </cell>
          <cell r="N754" t="str">
            <v>ASLC19</v>
          </cell>
          <cell r="O754" t="str">
            <v>AOIC04</v>
          </cell>
          <cell r="P754" t="str">
            <v>B.2.p</v>
          </cell>
          <cell r="Q754" t="str">
            <v>(Altre prestazioni per servizi socio sanitari da terzi (Assi))</v>
          </cell>
          <cell r="T754" t="str">
            <v>AB&amp;S</v>
          </cell>
          <cell r="U754" t="str">
            <v>AOIC04_80</v>
          </cell>
          <cell r="V754">
            <v>0</v>
          </cell>
          <cell r="W754">
            <v>0</v>
          </cell>
          <cell r="X754">
            <v>0</v>
          </cell>
        </row>
        <row r="755">
          <cell r="J755" t="str">
            <v>INPUTB.2.p</v>
          </cell>
          <cell r="K755" t="str">
            <v>INPUTBA1510</v>
          </cell>
          <cell r="L755" t="str">
            <v>INPUT</v>
          </cell>
          <cell r="M755" t="str">
            <v>ASLC19</v>
          </cell>
          <cell r="N755" t="str">
            <v>ASLC19</v>
          </cell>
          <cell r="O755" t="str">
            <v>AOIC04</v>
          </cell>
          <cell r="P755" t="str">
            <v>B.2.p</v>
          </cell>
          <cell r="Q755" t="str">
            <v>(Altre prestazioni per servizi sanitari da pubblico)</v>
          </cell>
          <cell r="T755" t="str">
            <v>AB&amp;S</v>
          </cell>
          <cell r="U755" t="str">
            <v>AOIC04_90</v>
          </cell>
          <cell r="V755">
            <v>16000</v>
          </cell>
          <cell r="W755">
            <v>17458</v>
          </cell>
          <cell r="X755">
            <v>4363</v>
          </cell>
        </row>
        <row r="756">
          <cell r="J756" t="str">
            <v>INPUTB.2.p</v>
          </cell>
          <cell r="K756" t="str">
            <v>INPUTBA1510</v>
          </cell>
          <cell r="L756" t="str">
            <v>INPUT</v>
          </cell>
          <cell r="M756" t="str">
            <v>ASSIC01</v>
          </cell>
          <cell r="N756" t="str">
            <v>ASSIC01</v>
          </cell>
          <cell r="O756" t="str">
            <v>AOIC04</v>
          </cell>
          <cell r="P756" t="str">
            <v>B.2.p</v>
          </cell>
          <cell r="Q756" t="str">
            <v>(Altre prestazioni per servizi socio sanitari da pubblico)</v>
          </cell>
          <cell r="T756" t="str">
            <v>AB&amp;S</v>
          </cell>
          <cell r="U756" t="str">
            <v>AOIC04_90</v>
          </cell>
          <cell r="V756">
            <v>0</v>
          </cell>
          <cell r="W756">
            <v>0</v>
          </cell>
          <cell r="X756">
            <v>0</v>
          </cell>
        </row>
        <row r="757">
          <cell r="J757" t="str">
            <v>INPUTB.2.p</v>
          </cell>
          <cell r="K757" t="str">
            <v>INPUTBA1510</v>
          </cell>
          <cell r="L757" t="str">
            <v>INPUT</v>
          </cell>
          <cell r="M757" t="str">
            <v>ASLC19</v>
          </cell>
          <cell r="N757" t="str">
            <v>ASLC19</v>
          </cell>
          <cell r="O757" t="str">
            <v>AOIC04</v>
          </cell>
          <cell r="P757" t="str">
            <v>B.2.p</v>
          </cell>
          <cell r="Q757" t="str">
            <v>(Servizi sanitari appaltati o in "service" da pubblico)</v>
          </cell>
          <cell r="T757" t="str">
            <v>AB&amp;S</v>
          </cell>
          <cell r="U757" t="str">
            <v>AOIC04_90</v>
          </cell>
          <cell r="V757">
            <v>0</v>
          </cell>
          <cell r="W757">
            <v>0</v>
          </cell>
          <cell r="X757">
            <v>0</v>
          </cell>
        </row>
        <row r="758">
          <cell r="J758" t="str">
            <v>INPUTB.2.p</v>
          </cell>
          <cell r="K758" t="str">
            <v>INPUTBA1520</v>
          </cell>
          <cell r="L758" t="str">
            <v>INPUT</v>
          </cell>
          <cell r="M758" t="str">
            <v>ASLC19</v>
          </cell>
          <cell r="N758" t="str">
            <v>ASLC19</v>
          </cell>
          <cell r="O758" t="str">
            <v>AOIC04</v>
          </cell>
          <cell r="P758" t="str">
            <v>B.2.p</v>
          </cell>
          <cell r="Q758" t="str">
            <v>(Altre prestazioni per servizi sanitari da Extraregione)</v>
          </cell>
          <cell r="T758" t="str">
            <v>AB&amp;S</v>
          </cell>
          <cell r="U758" t="str">
            <v>AOIC04_100</v>
          </cell>
          <cell r="V758">
            <v>0</v>
          </cell>
          <cell r="W758">
            <v>0</v>
          </cell>
          <cell r="X758">
            <v>0</v>
          </cell>
        </row>
        <row r="759">
          <cell r="J759" t="str">
            <v>INPUTB.2.p</v>
          </cell>
          <cell r="K759" t="str">
            <v>INPUTBA1520</v>
          </cell>
          <cell r="L759" t="str">
            <v>INPUT</v>
          </cell>
          <cell r="M759" t="str">
            <v>ASLC19</v>
          </cell>
          <cell r="N759" t="str">
            <v>ASLC19</v>
          </cell>
          <cell r="O759" t="str">
            <v>AOIC04</v>
          </cell>
          <cell r="P759" t="str">
            <v>B.2.p</v>
          </cell>
          <cell r="Q759" t="str">
            <v>(Altre prestazioni per servizi socio sanitari Extraregione)</v>
          </cell>
          <cell r="T759" t="str">
            <v>AB&amp;S</v>
          </cell>
          <cell r="U759" t="str">
            <v>AOIC04_100</v>
          </cell>
          <cell r="V759">
            <v>0</v>
          </cell>
          <cell r="W759">
            <v>0</v>
          </cell>
          <cell r="X759">
            <v>0</v>
          </cell>
        </row>
        <row r="760">
          <cell r="J760" t="str">
            <v>INPUTB.2.p</v>
          </cell>
          <cell r="K760" t="str">
            <v>INPUTBA1530</v>
          </cell>
          <cell r="L760" t="str">
            <v>INPUT</v>
          </cell>
          <cell r="M760" t="str">
            <v>ASLC19</v>
          </cell>
          <cell r="N760" t="str">
            <v>ASLC19</v>
          </cell>
          <cell r="O760" t="str">
            <v>AOIC04</v>
          </cell>
          <cell r="P760" t="str">
            <v>B.2.p</v>
          </cell>
          <cell r="Q760" t="str">
            <v>(Altre prestazioni per servizi sanitari da terzi)</v>
          </cell>
          <cell r="T760" t="str">
            <v>AB&amp;S</v>
          </cell>
          <cell r="U760" t="str">
            <v>AOIC04_110</v>
          </cell>
          <cell r="V760">
            <v>3160000</v>
          </cell>
          <cell r="W760">
            <v>2365588</v>
          </cell>
          <cell r="X760">
            <v>591397</v>
          </cell>
        </row>
        <row r="761">
          <cell r="J761" t="str">
            <v>INPUTB.2.p</v>
          </cell>
          <cell r="K761" t="str">
            <v>INPUTBA1530</v>
          </cell>
          <cell r="L761" t="str">
            <v>INPUT</v>
          </cell>
          <cell r="M761" t="str">
            <v>ASSIC01</v>
          </cell>
          <cell r="N761" t="str">
            <v>ASSIC01</v>
          </cell>
          <cell r="O761" t="str">
            <v>AOIC04</v>
          </cell>
          <cell r="P761" t="str">
            <v>B.2.p</v>
          </cell>
          <cell r="Q761" t="str">
            <v>(Altre prestazioni per servizi socio sanitari da terzi)</v>
          </cell>
          <cell r="T761" t="str">
            <v>AB&amp;S</v>
          </cell>
          <cell r="U761" t="str">
            <v>AOIC04_110</v>
          </cell>
          <cell r="V761">
            <v>0</v>
          </cell>
          <cell r="W761">
            <v>0</v>
          </cell>
          <cell r="X761">
            <v>0</v>
          </cell>
        </row>
        <row r="762">
          <cell r="J762" t="str">
            <v>INPUTB.2.p</v>
          </cell>
          <cell r="K762" t="str">
            <v>INPUTBA1530</v>
          </cell>
          <cell r="L762" t="str">
            <v>INPUT</v>
          </cell>
          <cell r="M762" t="str">
            <v>ASLC19</v>
          </cell>
          <cell r="N762" t="str">
            <v>ASLC19</v>
          </cell>
          <cell r="O762" t="str">
            <v>AOIC04</v>
          </cell>
          <cell r="P762" t="str">
            <v>B.2.p</v>
          </cell>
          <cell r="Q762" t="str">
            <v>(Altre prestazioni per servizi della ricerca da terzi)</v>
          </cell>
          <cell r="T762" t="str">
            <v>AB&amp;S</v>
          </cell>
          <cell r="U762" t="str">
            <v>AOIC04_110</v>
          </cell>
          <cell r="V762">
            <v>0</v>
          </cell>
          <cell r="W762">
            <v>0</v>
          </cell>
          <cell r="X762">
            <v>0</v>
          </cell>
        </row>
        <row r="763">
          <cell r="J763" t="str">
            <v>INPUTB.2.p</v>
          </cell>
          <cell r="K763" t="str">
            <v>INPUT</v>
          </cell>
          <cell r="L763" t="str">
            <v>INPUT</v>
          </cell>
          <cell r="P763" t="str">
            <v>B.2.p</v>
          </cell>
          <cell r="Q763" t="str">
            <v>(Altre prestazioni per servizi socio assistenziali da terzi)</v>
          </cell>
          <cell r="V763">
            <v>0</v>
          </cell>
          <cell r="W763">
            <v>0</v>
          </cell>
          <cell r="X763">
            <v>0</v>
          </cell>
        </row>
        <row r="764">
          <cell r="J764" t="str">
            <v>INPUTB.2.p</v>
          </cell>
          <cell r="K764" t="str">
            <v>INPUTBA1530</v>
          </cell>
          <cell r="L764" t="str">
            <v>INPUT</v>
          </cell>
          <cell r="M764" t="str">
            <v>ASLC19</v>
          </cell>
          <cell r="N764" t="str">
            <v>ASLC19</v>
          </cell>
          <cell r="O764" t="str">
            <v>AOIC04</v>
          </cell>
          <cell r="P764" t="str">
            <v>B.2.p</v>
          </cell>
          <cell r="Q764" t="str">
            <v>(Servizi sanitari appaltati o in "service" da terzi)</v>
          </cell>
          <cell r="T764" t="str">
            <v>AB&amp;S</v>
          </cell>
          <cell r="U764" t="str">
            <v>AOIC04_120</v>
          </cell>
          <cell r="V764">
            <v>6560000</v>
          </cell>
          <cell r="W764">
            <v>6574659</v>
          </cell>
          <cell r="X764">
            <v>1643664</v>
          </cell>
        </row>
        <row r="765">
          <cell r="J765" t="str">
            <v>INPUTB.2.p</v>
          </cell>
          <cell r="K765" t="str">
            <v>INPUTBA1530</v>
          </cell>
          <cell r="L765" t="str">
            <v>INPUT</v>
          </cell>
          <cell r="M765" t="str">
            <v>ASLC15</v>
          </cell>
          <cell r="N765" t="str">
            <v>ASLC15</v>
          </cell>
          <cell r="O765" t="str">
            <v>AOIC06</v>
          </cell>
          <cell r="P765" t="str">
            <v>B.2.p</v>
          </cell>
          <cell r="Q765" t="str">
            <v>(Assegni di studio scuole infermieri)</v>
          </cell>
          <cell r="V765">
            <v>0</v>
          </cell>
          <cell r="W765">
            <v>0</v>
          </cell>
          <cell r="X765">
            <v>0</v>
          </cell>
        </row>
        <row r="766">
          <cell r="J766" t="str">
            <v>INPUTB.2.q</v>
          </cell>
          <cell r="K766" t="str">
            <v>INPUT</v>
          </cell>
          <cell r="L766" t="str">
            <v>INPUT</v>
          </cell>
          <cell r="M766" t="str">
            <v>ASLC14</v>
          </cell>
          <cell r="N766" t="str">
            <v>ASLC14</v>
          </cell>
          <cell r="O766" t="str">
            <v>AOIC04</v>
          </cell>
          <cell r="P766" t="str">
            <v>B.2.q</v>
          </cell>
          <cell r="Q766" t="str">
            <v>(Costi per differenziale tariffe TUC)</v>
          </cell>
          <cell r="R766" t="str">
            <v>AB&amp;S</v>
          </cell>
          <cell r="S766" t="str">
            <v>ASLC14_32</v>
          </cell>
          <cell r="T766" t="str">
            <v>AB&amp;S</v>
          </cell>
          <cell r="U766" t="str">
            <v>AOIC04_32</v>
          </cell>
          <cell r="V766">
            <v>0</v>
          </cell>
          <cell r="W766">
            <v>0</v>
          </cell>
          <cell r="X766">
            <v>0</v>
          </cell>
        </row>
        <row r="767">
          <cell r="J767" t="str">
            <v>INPUTB.2.q</v>
          </cell>
          <cell r="K767" t="str">
            <v>INPUTBA1550</v>
          </cell>
          <cell r="L767" t="str">
            <v>INPUT</v>
          </cell>
          <cell r="M767" t="str">
            <v>ASLC14</v>
          </cell>
          <cell r="N767" t="str">
            <v>ASLC14</v>
          </cell>
          <cell r="O767" t="str">
            <v>AOIC04</v>
          </cell>
          <cell r="P767" t="str">
            <v>B.2.q</v>
          </cell>
          <cell r="Q767" t="str">
            <v>Costi GSA per differenziale saldo mobilità interregionale</v>
          </cell>
          <cell r="R767" t="str">
            <v>AB&amp;S</v>
          </cell>
          <cell r="S767" t="str">
            <v>ASLC14_32</v>
          </cell>
          <cell r="T767" t="str">
            <v>AB&amp;S</v>
          </cell>
          <cell r="U767" t="str">
            <v>AOIC04_32</v>
          </cell>
          <cell r="V767">
            <v>0</v>
          </cell>
          <cell r="W767">
            <v>0</v>
          </cell>
          <cell r="X767">
            <v>0</v>
          </cell>
        </row>
        <row r="768">
          <cell r="J768" t="str">
            <v>INPUTB.2.p</v>
          </cell>
          <cell r="K768" t="str">
            <v>INPUTBA1540</v>
          </cell>
          <cell r="L768" t="str">
            <v>INPUTREG</v>
          </cell>
          <cell r="M768" t="str">
            <v>C_MOB_I</v>
          </cell>
          <cell r="N768" t="str">
            <v>C_MOB_I</v>
          </cell>
          <cell r="P768" t="str">
            <v>B.2.p</v>
          </cell>
          <cell r="Q768" t="str">
            <v>(Costi per servizi sanitari - Mobilità internazionale passiva)</v>
          </cell>
          <cell r="V768">
            <v>0</v>
          </cell>
          <cell r="W768">
            <v>0</v>
          </cell>
          <cell r="X768">
            <v>0</v>
          </cell>
        </row>
        <row r="769">
          <cell r="J769" t="str">
            <v>INPUTB.2.p</v>
          </cell>
          <cell r="K769" t="str">
            <v>INPUTBA1540</v>
          </cell>
          <cell r="L769" t="str">
            <v>INPUTREG</v>
          </cell>
          <cell r="M769" t="str">
            <v>C_MOB_I</v>
          </cell>
          <cell r="N769" t="str">
            <v>C_MOB_I</v>
          </cell>
          <cell r="P769" t="str">
            <v>B.2.p</v>
          </cell>
          <cell r="Q769" t="str">
            <v>(Ricoveri Costi - Mobilità passiva internazionale)</v>
          </cell>
          <cell r="V769">
            <v>0</v>
          </cell>
          <cell r="W769">
            <v>0</v>
          </cell>
          <cell r="X769">
            <v>0</v>
          </cell>
        </row>
        <row r="770">
          <cell r="J770" t="str">
            <v>INPUTB.2.p</v>
          </cell>
          <cell r="K770" t="str">
            <v>INPUTBA1540</v>
          </cell>
          <cell r="L770" t="str">
            <v>INPUTREG</v>
          </cell>
          <cell r="M770" t="str">
            <v>C_MOB_I</v>
          </cell>
          <cell r="N770" t="str">
            <v>C_MOB_I</v>
          </cell>
          <cell r="P770" t="str">
            <v>B.2.p</v>
          </cell>
          <cell r="Q770" t="str">
            <v>(Ambulatoriale Costi - Mobilità passiva internazionale)</v>
          </cell>
          <cell r="V770">
            <v>0</v>
          </cell>
          <cell r="W770">
            <v>0</v>
          </cell>
          <cell r="X770">
            <v>0</v>
          </cell>
        </row>
        <row r="771">
          <cell r="J771" t="str">
            <v>INPUTB.2.p</v>
          </cell>
          <cell r="K771" t="str">
            <v>INPUTBA1540</v>
          </cell>
          <cell r="L771" t="str">
            <v>INPUTREG</v>
          </cell>
          <cell r="M771" t="str">
            <v>C_MOB_I</v>
          </cell>
          <cell r="N771" t="str">
            <v>C_MOB_I</v>
          </cell>
          <cell r="P771" t="str">
            <v>B.2.p</v>
          </cell>
          <cell r="Q771" t="str">
            <v>(Altre prestazioni sanitarie Costi - Mobilità passiva internazionale)</v>
          </cell>
          <cell r="V771">
            <v>0</v>
          </cell>
          <cell r="W771">
            <v>0</v>
          </cell>
          <cell r="X771">
            <v>0</v>
          </cell>
        </row>
        <row r="772">
          <cell r="J772" t="str">
            <v>INPUTB.2.p</v>
          </cell>
          <cell r="K772" t="str">
            <v>INPUTBA1541</v>
          </cell>
          <cell r="L772" t="str">
            <v>INPUT</v>
          </cell>
          <cell r="M772" t="str">
            <v>C_MOB_I</v>
          </cell>
          <cell r="N772" t="str">
            <v>C_MOB_I</v>
          </cell>
          <cell r="P772" t="str">
            <v>B.2.p</v>
          </cell>
          <cell r="Q772" t="str">
            <v>(Ricoveri Costi - Mobilità passiva internazionale rilevata dalle ATS verso le ASST/IRCCS della Regione)</v>
          </cell>
          <cell r="V772">
            <v>0</v>
          </cell>
          <cell r="W772">
            <v>0</v>
          </cell>
          <cell r="X772">
            <v>0</v>
          </cell>
        </row>
        <row r="773">
          <cell r="J773" t="str">
            <v>INPUTB.2.p</v>
          </cell>
          <cell r="K773" t="str">
            <v>INPUTBA1541</v>
          </cell>
          <cell r="L773" t="str">
            <v>INPUT</v>
          </cell>
          <cell r="M773" t="str">
            <v>C_MOB_I</v>
          </cell>
          <cell r="N773" t="str">
            <v>C_MOB_I</v>
          </cell>
          <cell r="P773" t="str">
            <v>B.2.p</v>
          </cell>
          <cell r="Q773" t="str">
            <v>(Ambulatoriale Costi - Mobilità passiva internazionale  rilevata dalle ATS verso le ASST/IRCCS della Regione))</v>
          </cell>
          <cell r="V773">
            <v>0</v>
          </cell>
          <cell r="W773">
            <v>0</v>
          </cell>
          <cell r="X773">
            <v>0</v>
          </cell>
        </row>
        <row r="774">
          <cell r="J774" t="str">
            <v>INPUTB.2.p</v>
          </cell>
          <cell r="K774" t="str">
            <v>INPUTBA1541</v>
          </cell>
          <cell r="L774" t="str">
            <v>INPUT</v>
          </cell>
          <cell r="M774" t="str">
            <v>C_MOB_I</v>
          </cell>
          <cell r="N774" t="str">
            <v>C_MOB_I</v>
          </cell>
          <cell r="P774" t="str">
            <v>B.2.p</v>
          </cell>
          <cell r="Q774" t="str">
            <v>(Altre prestazioni sanitarie Costi - Mobilità passiva internazionale rilevata dalle ATS verso le ASST/IRCCS della Regione))</v>
          </cell>
          <cell r="V774">
            <v>0</v>
          </cell>
          <cell r="W774">
            <v>0</v>
          </cell>
          <cell r="X774">
            <v>0</v>
          </cell>
        </row>
        <row r="775">
          <cell r="J775" t="str">
            <v>INPUTB.2.p</v>
          </cell>
          <cell r="K775" t="str">
            <v>INPUTBA1542</v>
          </cell>
          <cell r="L775" t="str">
            <v>INPUT</v>
          </cell>
          <cell r="M775" t="str">
            <v>C_MOB_I</v>
          </cell>
          <cell r="N775" t="str">
            <v>C_MOB_I</v>
          </cell>
          <cell r="P775" t="str">
            <v>B.2.p</v>
          </cell>
          <cell r="Q775" t="str">
            <v>(Costi per prestazioni sanitarie erogate da aziende sanitarie estere (fatturate direttamente)</v>
          </cell>
          <cell r="V775">
            <v>0</v>
          </cell>
          <cell r="W775">
            <v>0</v>
          </cell>
          <cell r="X775">
            <v>0</v>
          </cell>
        </row>
        <row r="776">
          <cell r="J776" t="str">
            <v>INPUTB.2.p</v>
          </cell>
          <cell r="K776" t="str">
            <v>INPUTBA1530</v>
          </cell>
          <cell r="L776" t="str">
            <v>INPUTREG</v>
          </cell>
          <cell r="P776" t="str">
            <v>B.2.p</v>
          </cell>
          <cell r="Q776" t="str">
            <v>(REGIONE: Spese dirette regionali - Altri servizi sanitari e sociosanitari)</v>
          </cell>
          <cell r="V776">
            <v>0</v>
          </cell>
          <cell r="W776">
            <v>0</v>
          </cell>
          <cell r="X776">
            <v>0</v>
          </cell>
        </row>
        <row r="777">
          <cell r="J777" t="str">
            <v>TOTAL</v>
          </cell>
          <cell r="K777" t="str">
            <v>TOTAL</v>
          </cell>
          <cell r="L777" t="str">
            <v>TOTALE</v>
          </cell>
          <cell r="Q777" t="str">
            <v>(B.2.B) Acquisti di servizi non sanitari - Totale)</v>
          </cell>
          <cell r="V777">
            <v>43792000</v>
          </cell>
          <cell r="W777">
            <v>41346770</v>
          </cell>
          <cell r="X777">
            <v>10336687</v>
          </cell>
        </row>
        <row r="778">
          <cell r="J778" t="str">
            <v>TOTAL</v>
          </cell>
          <cell r="K778" t="str">
            <v>TOTAL</v>
          </cell>
          <cell r="L778" t="str">
            <v>TOTALE</v>
          </cell>
          <cell r="Q778" t="str">
            <v>(B.2.B.1) Servizi non sanitari -Totale)</v>
          </cell>
          <cell r="V778">
            <v>39212000</v>
          </cell>
          <cell r="W778">
            <v>37665214</v>
          </cell>
          <cell r="X778">
            <v>9416298</v>
          </cell>
        </row>
        <row r="779">
          <cell r="J779" t="str">
            <v>INPUTB.3.a</v>
          </cell>
          <cell r="K779" t="str">
            <v>INPUTBA1580</v>
          </cell>
          <cell r="L779" t="str">
            <v>INPUT</v>
          </cell>
          <cell r="M779" t="str">
            <v>ASLC14</v>
          </cell>
          <cell r="N779" t="str">
            <v>ASLC14</v>
          </cell>
          <cell r="O779" t="str">
            <v>AOIC04</v>
          </cell>
          <cell r="P779" t="str">
            <v>B.3.a</v>
          </cell>
          <cell r="Q779" t="str">
            <v>(Lavanderia)</v>
          </cell>
          <cell r="R779" t="str">
            <v>AB&amp;S</v>
          </cell>
          <cell r="S779" t="str">
            <v>ASLC14_11</v>
          </cell>
          <cell r="T779" t="str">
            <v>AB&amp;S</v>
          </cell>
          <cell r="U779" t="str">
            <v>AOIC04_11</v>
          </cell>
          <cell r="V779">
            <v>2266000</v>
          </cell>
          <cell r="W779">
            <v>2266262</v>
          </cell>
          <cell r="X779">
            <v>566565</v>
          </cell>
        </row>
        <row r="780">
          <cell r="J780" t="str">
            <v>INPUTB.3.a</v>
          </cell>
          <cell r="K780" t="str">
            <v>INPUTBA1590</v>
          </cell>
          <cell r="L780" t="str">
            <v>INPUT</v>
          </cell>
          <cell r="M780" t="str">
            <v>ASLC14</v>
          </cell>
          <cell r="N780" t="str">
            <v>ASLC14</v>
          </cell>
          <cell r="O780" t="str">
            <v>AOIC04</v>
          </cell>
          <cell r="P780" t="str">
            <v>B.3.a</v>
          </cell>
          <cell r="Q780" t="str">
            <v>(Pulizia)</v>
          </cell>
          <cell r="R780" t="str">
            <v>AB&amp;S</v>
          </cell>
          <cell r="S780" t="str">
            <v>ASLC14_12</v>
          </cell>
          <cell r="T780" t="str">
            <v>AB&amp;S</v>
          </cell>
          <cell r="U780" t="str">
            <v>AOIC04_12</v>
          </cell>
          <cell r="V780">
            <v>7517000</v>
          </cell>
          <cell r="W780">
            <v>7421931</v>
          </cell>
          <cell r="X780">
            <v>1855482</v>
          </cell>
        </row>
        <row r="781">
          <cell r="J781" t="str">
            <v>TOTALB.3.a</v>
          </cell>
          <cell r="K781" t="str">
            <v>TOTALBA1600</v>
          </cell>
          <cell r="L781" t="str">
            <v>TOTALE</v>
          </cell>
          <cell r="M781" t="str">
            <v>ASLC14</v>
          </cell>
          <cell r="N781" t="str">
            <v>ASLC14</v>
          </cell>
          <cell r="O781" t="str">
            <v>AOIC04</v>
          </cell>
          <cell r="P781" t="str">
            <v>B.3.a</v>
          </cell>
          <cell r="Q781" t="str">
            <v>(Mensa)</v>
          </cell>
          <cell r="R781" t="str">
            <v>AB&amp;S</v>
          </cell>
          <cell r="S781" t="str">
            <v>ASLC14_14</v>
          </cell>
          <cell r="T781" t="str">
            <v>AB&amp;S</v>
          </cell>
          <cell r="U781" t="str">
            <v>AOIC04_14</v>
          </cell>
          <cell r="V781">
            <v>6011000</v>
          </cell>
          <cell r="W781">
            <v>5787580</v>
          </cell>
          <cell r="X781">
            <v>1446893</v>
          </cell>
        </row>
        <row r="782">
          <cell r="J782" t="str">
            <v>INPUTB.3.a</v>
          </cell>
          <cell r="K782" t="str">
            <v>INPUTBA1601</v>
          </cell>
          <cell r="L782" t="str">
            <v>INPUT</v>
          </cell>
          <cell r="M782" t="str">
            <v>ASLC14</v>
          </cell>
          <cell r="N782" t="str">
            <v>ASLC14</v>
          </cell>
          <cell r="O782" t="str">
            <v>AOIC04</v>
          </cell>
          <cell r="P782" t="str">
            <v>B.3.a</v>
          </cell>
          <cell r="Q782" t="str">
            <v>Mensa dipendenti</v>
          </cell>
          <cell r="R782" t="str">
            <v>AB&amp;S</v>
          </cell>
          <cell r="S782" t="str">
            <v>ASLC14_14</v>
          </cell>
          <cell r="T782" t="str">
            <v>AB&amp;S</v>
          </cell>
          <cell r="U782" t="str">
            <v>AOIC04_14</v>
          </cell>
          <cell r="V782">
            <v>0</v>
          </cell>
          <cell r="W782">
            <v>3791942</v>
          </cell>
          <cell r="X782">
            <v>947985</v>
          </cell>
        </row>
        <row r="783">
          <cell r="J783" t="str">
            <v>INPUTB.3.a</v>
          </cell>
          <cell r="K783" t="str">
            <v>INPUTBA1601</v>
          </cell>
          <cell r="L783" t="str">
            <v>INPUT</v>
          </cell>
          <cell r="M783" t="str">
            <v>ASLC14</v>
          </cell>
          <cell r="N783" t="str">
            <v>ASLC14</v>
          </cell>
          <cell r="O783" t="str">
            <v>AOIC04</v>
          </cell>
          <cell r="P783" t="str">
            <v>B.3.a</v>
          </cell>
          <cell r="Q783" t="str">
            <v>Ticket restaurant dipendenti</v>
          </cell>
          <cell r="R783" t="str">
            <v>AB&amp;S</v>
          </cell>
          <cell r="S783" t="str">
            <v>ASLC14_14</v>
          </cell>
          <cell r="T783" t="str">
            <v>AB&amp;S</v>
          </cell>
          <cell r="U783" t="str">
            <v>AOIC04_14</v>
          </cell>
          <cell r="V783">
            <v>0</v>
          </cell>
          <cell r="W783">
            <v>0</v>
          </cell>
          <cell r="X783">
            <v>0</v>
          </cell>
        </row>
        <row r="784">
          <cell r="J784" t="str">
            <v>INPUTB.3.a</v>
          </cell>
          <cell r="K784" t="str">
            <v>INPUTBA1602</v>
          </cell>
          <cell r="L784" t="str">
            <v>INPUT</v>
          </cell>
          <cell r="M784" t="str">
            <v>ASLC14</v>
          </cell>
          <cell r="N784" t="str">
            <v>ASLC14</v>
          </cell>
          <cell r="O784" t="str">
            <v>AOIC04</v>
          </cell>
          <cell r="P784" t="str">
            <v>B.3.a</v>
          </cell>
          <cell r="Q784" t="str">
            <v>Mensa degenti</v>
          </cell>
          <cell r="R784" t="str">
            <v>AB&amp;S</v>
          </cell>
          <cell r="S784" t="str">
            <v>ASLC14_14</v>
          </cell>
          <cell r="T784" t="str">
            <v>AB&amp;S</v>
          </cell>
          <cell r="U784" t="str">
            <v>AOIC04_14</v>
          </cell>
          <cell r="V784">
            <v>0</v>
          </cell>
          <cell r="W784">
            <v>1995638</v>
          </cell>
          <cell r="X784">
            <v>498908</v>
          </cell>
        </row>
        <row r="785">
          <cell r="J785" t="str">
            <v>INPUTB.3.a</v>
          </cell>
          <cell r="K785" t="str">
            <v>INPUTBA1610</v>
          </cell>
          <cell r="L785" t="str">
            <v>INPUT</v>
          </cell>
          <cell r="M785" t="str">
            <v>ASLC14</v>
          </cell>
          <cell r="N785" t="str">
            <v>ASLC14</v>
          </cell>
          <cell r="O785" t="str">
            <v>AOIC04</v>
          </cell>
          <cell r="P785" t="str">
            <v>B.3.a</v>
          </cell>
          <cell r="Q785" t="str">
            <v>(Riscaldamento)</v>
          </cell>
          <cell r="R785" t="str">
            <v>AB&amp;S</v>
          </cell>
          <cell r="S785" t="str">
            <v>ASLC14_16</v>
          </cell>
          <cell r="T785" t="str">
            <v>AB&amp;S</v>
          </cell>
          <cell r="U785" t="str">
            <v>AOIC04_16</v>
          </cell>
          <cell r="V785">
            <v>5754000</v>
          </cell>
          <cell r="W785">
            <v>5200000</v>
          </cell>
          <cell r="X785">
            <v>1300000</v>
          </cell>
        </row>
        <row r="786">
          <cell r="J786" t="str">
            <v>INPUTB.3.a</v>
          </cell>
          <cell r="K786" t="str">
            <v>INPUTBA1620</v>
          </cell>
          <cell r="L786" t="str">
            <v>INPUT</v>
          </cell>
          <cell r="M786" t="str">
            <v>ASLC14</v>
          </cell>
          <cell r="N786" t="str">
            <v>ASLC14</v>
          </cell>
          <cell r="O786" t="str">
            <v>AOIC04</v>
          </cell>
          <cell r="P786" t="str">
            <v>B.3.a</v>
          </cell>
          <cell r="Q786" t="str">
            <v>(Servizi di elaborazione dati)</v>
          </cell>
          <cell r="R786" t="str">
            <v>AB&amp;S</v>
          </cell>
          <cell r="S786" t="str">
            <v>ASLC14_18</v>
          </cell>
          <cell r="T786" t="str">
            <v>AB&amp;S</v>
          </cell>
          <cell r="U786" t="str">
            <v>AOIC04_18</v>
          </cell>
          <cell r="V786">
            <v>0</v>
          </cell>
          <cell r="W786">
            <v>0</v>
          </cell>
          <cell r="X786">
            <v>0</v>
          </cell>
        </row>
        <row r="787">
          <cell r="J787" t="str">
            <v>INPUTB.3.a</v>
          </cell>
          <cell r="K787" t="str">
            <v>INPUTBA1630</v>
          </cell>
          <cell r="L787" t="str">
            <v>INPUT</v>
          </cell>
          <cell r="M787" t="str">
            <v>ASLC14</v>
          </cell>
          <cell r="N787" t="str">
            <v>ASLC14</v>
          </cell>
          <cell r="O787" t="str">
            <v>AOIC04</v>
          </cell>
          <cell r="P787" t="str">
            <v>B.3.a</v>
          </cell>
          <cell r="Q787" t="str">
            <v>(Trasporti non sanitari (se non addebitati in fattura dai fornitori di materie e merci))</v>
          </cell>
          <cell r="R787" t="str">
            <v>AB&amp;S</v>
          </cell>
          <cell r="S787" t="str">
            <v>ASLC14_32</v>
          </cell>
          <cell r="T787" t="str">
            <v>AB&amp;S</v>
          </cell>
          <cell r="U787" t="str">
            <v>AOIC04_32</v>
          </cell>
          <cell r="V787">
            <v>33000</v>
          </cell>
          <cell r="W787">
            <v>34452</v>
          </cell>
          <cell r="X787">
            <v>8613</v>
          </cell>
        </row>
        <row r="788">
          <cell r="J788" t="str">
            <v>INPUTB.3.a</v>
          </cell>
          <cell r="K788" t="str">
            <v>INPUTBA1640</v>
          </cell>
          <cell r="L788" t="str">
            <v>INPUT</v>
          </cell>
          <cell r="M788" t="str">
            <v>ASLC14</v>
          </cell>
          <cell r="N788" t="str">
            <v>ASLC14</v>
          </cell>
          <cell r="O788" t="str">
            <v>AOIC04</v>
          </cell>
          <cell r="P788" t="str">
            <v>B.3.a</v>
          </cell>
          <cell r="Q788" t="str">
            <v>(Smaltimento rifiuti)</v>
          </cell>
          <cell r="R788" t="str">
            <v>AB&amp;S</v>
          </cell>
          <cell r="S788" t="str">
            <v>ASLC14_34</v>
          </cell>
          <cell r="T788" t="str">
            <v>AB&amp;S</v>
          </cell>
          <cell r="U788" t="str">
            <v>AOIC04_34</v>
          </cell>
          <cell r="V788">
            <v>865000</v>
          </cell>
          <cell r="W788">
            <v>1088480</v>
          </cell>
          <cell r="X788">
            <v>272120</v>
          </cell>
        </row>
        <row r="789">
          <cell r="J789" t="str">
            <v>INPUTB.3.a</v>
          </cell>
          <cell r="K789" t="str">
            <v>INPUTBA1650</v>
          </cell>
          <cell r="L789" t="str">
            <v>INPUT</v>
          </cell>
          <cell r="M789" t="str">
            <v>ASLC14</v>
          </cell>
          <cell r="N789" t="str">
            <v>ASLC14</v>
          </cell>
          <cell r="O789" t="str">
            <v>AOIC04</v>
          </cell>
          <cell r="P789" t="str">
            <v>B.3.a</v>
          </cell>
          <cell r="Q789" t="str">
            <v>(Utenze telefoniche)</v>
          </cell>
          <cell r="R789" t="str">
            <v>AB&amp;S</v>
          </cell>
          <cell r="S789" t="str">
            <v>ASLC14_35</v>
          </cell>
          <cell r="T789" t="str">
            <v>AB&amp;S</v>
          </cell>
          <cell r="U789" t="str">
            <v>AOIC04_35</v>
          </cell>
          <cell r="V789">
            <v>1265000</v>
          </cell>
          <cell r="W789">
            <v>1191527</v>
          </cell>
          <cell r="X789">
            <v>297881</v>
          </cell>
        </row>
        <row r="790">
          <cell r="J790" t="str">
            <v>INPUTB.3.a</v>
          </cell>
          <cell r="K790" t="str">
            <v>INPUTBA1660</v>
          </cell>
          <cell r="L790" t="str">
            <v>INPUT</v>
          </cell>
          <cell r="M790" t="str">
            <v>ASLC14</v>
          </cell>
          <cell r="N790" t="str">
            <v>ASLC14</v>
          </cell>
          <cell r="O790" t="str">
            <v>AOIC04</v>
          </cell>
          <cell r="P790" t="str">
            <v>B.3.a</v>
          </cell>
          <cell r="Q790" t="str">
            <v>(Utenze elettricità)</v>
          </cell>
          <cell r="R790" t="str">
            <v>AB&amp;S</v>
          </cell>
          <cell r="S790" t="str">
            <v>ASLC14_36</v>
          </cell>
          <cell r="T790" t="str">
            <v>AB&amp;S</v>
          </cell>
          <cell r="U790" t="str">
            <v>AOIC04_36</v>
          </cell>
          <cell r="V790">
            <v>6629000</v>
          </cell>
          <cell r="W790">
            <v>6629000</v>
          </cell>
          <cell r="X790">
            <v>1657250</v>
          </cell>
        </row>
        <row r="791">
          <cell r="J791" t="str">
            <v>INPUTB.3.a</v>
          </cell>
          <cell r="K791" t="str">
            <v>INPUTBA1670</v>
          </cell>
          <cell r="L791" t="str">
            <v>INPUT</v>
          </cell>
          <cell r="M791" t="str">
            <v>ASLC14</v>
          </cell>
          <cell r="N791" t="str">
            <v>ASLC14</v>
          </cell>
          <cell r="O791" t="str">
            <v>AOIC04</v>
          </cell>
          <cell r="P791" t="str">
            <v>B.3.a</v>
          </cell>
          <cell r="Q791" t="str">
            <v>(Acqua, gas, combustibile)</v>
          </cell>
          <cell r="R791" t="str">
            <v>AB&amp;S</v>
          </cell>
          <cell r="S791" t="str">
            <v>ASLC14_37</v>
          </cell>
          <cell r="T791" t="str">
            <v>AB&amp;S</v>
          </cell>
          <cell r="U791" t="str">
            <v>AOIC04_37</v>
          </cell>
          <cell r="V791">
            <v>1410000</v>
          </cell>
          <cell r="W791">
            <v>1350000</v>
          </cell>
          <cell r="X791">
            <v>337500</v>
          </cell>
        </row>
        <row r="792">
          <cell r="J792" t="str">
            <v>INPUTB.3.a</v>
          </cell>
          <cell r="K792" t="str">
            <v>INPUTBA1670</v>
          </cell>
          <cell r="L792" t="str">
            <v>INPUT</v>
          </cell>
          <cell r="M792" t="str">
            <v>ASLC14</v>
          </cell>
          <cell r="N792" t="str">
            <v>ASLC14</v>
          </cell>
          <cell r="O792" t="str">
            <v>AOIC04</v>
          </cell>
          <cell r="P792" t="str">
            <v>B.3.a</v>
          </cell>
          <cell r="Q792" t="str">
            <v>(Servizi esterni di vigilanza)</v>
          </cell>
          <cell r="R792" t="str">
            <v>AB&amp;S</v>
          </cell>
          <cell r="S792" t="str">
            <v>ASLC14_28</v>
          </cell>
          <cell r="T792" t="str">
            <v>AB&amp;S</v>
          </cell>
          <cell r="U792" t="str">
            <v>AOIC04_28</v>
          </cell>
          <cell r="V792">
            <v>247000</v>
          </cell>
          <cell r="W792">
            <v>247144</v>
          </cell>
          <cell r="X792">
            <v>61786</v>
          </cell>
        </row>
        <row r="793">
          <cell r="J793" t="str">
            <v>INPUTB.3.a</v>
          </cell>
          <cell r="K793" t="str">
            <v>INPUTBA1670</v>
          </cell>
          <cell r="L793" t="str">
            <v>INPUT</v>
          </cell>
          <cell r="M793" t="str">
            <v>ASLC14</v>
          </cell>
          <cell r="N793" t="str">
            <v>ASLC14</v>
          </cell>
          <cell r="O793" t="str">
            <v>AOIC04</v>
          </cell>
          <cell r="P793" t="str">
            <v>B.3.a</v>
          </cell>
          <cell r="Q793" t="str">
            <v>(Altre Utenze)</v>
          </cell>
          <cell r="R793" t="str">
            <v>AB&amp;S</v>
          </cell>
          <cell r="S793" t="str">
            <v>ASLC14_38</v>
          </cell>
          <cell r="T793" t="str">
            <v>AB&amp;S</v>
          </cell>
          <cell r="U793" t="str">
            <v>AOIC04_38</v>
          </cell>
          <cell r="V793">
            <v>0</v>
          </cell>
          <cell r="W793">
            <v>0</v>
          </cell>
          <cell r="X793">
            <v>0</v>
          </cell>
        </row>
        <row r="794">
          <cell r="J794" t="str">
            <v>INPUTB.3.a</v>
          </cell>
          <cell r="K794" t="str">
            <v>INPUTBA1690</v>
          </cell>
          <cell r="L794" t="str">
            <v>INPUT</v>
          </cell>
          <cell r="M794" t="str">
            <v>ASLC14</v>
          </cell>
          <cell r="N794" t="str">
            <v>ASLC14</v>
          </cell>
          <cell r="O794" t="str">
            <v>AOIC04</v>
          </cell>
          <cell r="P794" t="str">
            <v>B.3.a</v>
          </cell>
          <cell r="Q794" t="str">
            <v>(Assicurazioni: Premi per R.C. Professionale)</v>
          </cell>
          <cell r="R794" t="str">
            <v>AB&amp;S</v>
          </cell>
          <cell r="S794" t="str">
            <v>ASLC14_22</v>
          </cell>
          <cell r="T794" t="str">
            <v>AB&amp;S</v>
          </cell>
          <cell r="U794" t="str">
            <v>AOIC04_22</v>
          </cell>
          <cell r="V794">
            <v>3678000</v>
          </cell>
          <cell r="W794">
            <v>2657000</v>
          </cell>
          <cell r="X794">
            <v>664250</v>
          </cell>
        </row>
        <row r="795">
          <cell r="J795" t="str">
            <v>INPUTB.3.a</v>
          </cell>
          <cell r="K795" t="str">
            <v>INPUTBA1700</v>
          </cell>
          <cell r="L795" t="str">
            <v>INPUT</v>
          </cell>
          <cell r="M795" t="str">
            <v>ASLC14</v>
          </cell>
          <cell r="N795" t="str">
            <v>ASLC14</v>
          </cell>
          <cell r="O795" t="str">
            <v>AOIC04</v>
          </cell>
          <cell r="P795" t="str">
            <v>B.3.a</v>
          </cell>
          <cell r="Q795" t="str">
            <v>(Assicurazioni: Altri premi)</v>
          </cell>
          <cell r="R795" t="str">
            <v>AB&amp;S</v>
          </cell>
          <cell r="S795" t="str">
            <v>ASLC14_22</v>
          </cell>
          <cell r="T795" t="str">
            <v>AB&amp;S</v>
          </cell>
          <cell r="U795" t="str">
            <v>AOIC04_22</v>
          </cell>
          <cell r="V795">
            <v>411000</v>
          </cell>
          <cell r="W795">
            <v>414744</v>
          </cell>
          <cell r="X795">
            <v>103686</v>
          </cell>
        </row>
        <row r="796">
          <cell r="J796" t="str">
            <v>INPUTB.3.a</v>
          </cell>
          <cell r="K796" t="str">
            <v>INPUTBA1720</v>
          </cell>
          <cell r="L796" t="str">
            <v>INPUT</v>
          </cell>
          <cell r="M796" t="str">
            <v>ASLC14</v>
          </cell>
          <cell r="N796" t="str">
            <v>ASLC14</v>
          </cell>
          <cell r="O796" t="str">
            <v>AOIC04</v>
          </cell>
          <cell r="P796" t="str">
            <v>B.3.a</v>
          </cell>
          <cell r="Q796" t="str">
            <v>(Acquisto di altri servizi non sanitari da ATS/ASST/Fondazioni della Regione)</v>
          </cell>
          <cell r="R796" t="str">
            <v>AB&amp;S</v>
          </cell>
          <cell r="S796" t="str">
            <v>ASLC14_32</v>
          </cell>
          <cell r="T796" t="str">
            <v>AB&amp;S</v>
          </cell>
          <cell r="U796" t="str">
            <v>AOIC04_32</v>
          </cell>
          <cell r="V796">
            <v>352000</v>
          </cell>
          <cell r="W796">
            <v>695884</v>
          </cell>
          <cell r="X796">
            <v>173971</v>
          </cell>
        </row>
        <row r="797">
          <cell r="J797" t="str">
            <v>INPUTB.3.a</v>
          </cell>
          <cell r="K797" t="str">
            <v>INPUTBA1730</v>
          </cell>
          <cell r="L797" t="str">
            <v>INPUT</v>
          </cell>
          <cell r="M797" t="str">
            <v>ASLC14</v>
          </cell>
          <cell r="N797" t="str">
            <v>ASLC14</v>
          </cell>
          <cell r="O797" t="str">
            <v>AOIC04</v>
          </cell>
          <cell r="P797" t="str">
            <v>B.3.a</v>
          </cell>
          <cell r="Q797" t="str">
            <v>(Acquisto di altri servizi non sanitari da pubblico)</v>
          </cell>
          <cell r="R797" t="str">
            <v>AB&amp;S</v>
          </cell>
          <cell r="S797" t="str">
            <v>ASLC14_32</v>
          </cell>
          <cell r="T797" t="str">
            <v>AB&amp;S</v>
          </cell>
          <cell r="U797" t="str">
            <v>AOIC04_32</v>
          </cell>
          <cell r="V797">
            <v>57000</v>
          </cell>
          <cell r="W797">
            <v>47632</v>
          </cell>
          <cell r="X797">
            <v>11908</v>
          </cell>
        </row>
        <row r="798">
          <cell r="J798" t="str">
            <v>INPUTB.3.a</v>
          </cell>
          <cell r="K798" t="str">
            <v>INPUTBA1740</v>
          </cell>
          <cell r="L798" t="str">
            <v>INPUT</v>
          </cell>
          <cell r="M798" t="str">
            <v>ASLC14</v>
          </cell>
          <cell r="N798" t="str">
            <v>ASLC14</v>
          </cell>
          <cell r="O798" t="str">
            <v>AOIC04</v>
          </cell>
          <cell r="P798" t="str">
            <v>B.3.a</v>
          </cell>
          <cell r="Q798" t="str">
            <v>(Servizi postali e telex)</v>
          </cell>
          <cell r="R798" t="str">
            <v>AB&amp;S</v>
          </cell>
          <cell r="S798" t="str">
            <v>ASLC14_29</v>
          </cell>
          <cell r="T798" t="str">
            <v>AB&amp;S</v>
          </cell>
          <cell r="U798" t="str">
            <v>AOIC04_29</v>
          </cell>
          <cell r="V798">
            <v>53000</v>
          </cell>
          <cell r="W798">
            <v>66960</v>
          </cell>
          <cell r="X798">
            <v>16740</v>
          </cell>
        </row>
        <row r="799">
          <cell r="J799" t="str">
            <v>INPUTB.3.a</v>
          </cell>
          <cell r="K799" t="str">
            <v>INPUTBA1740</v>
          </cell>
          <cell r="L799" t="str">
            <v>INPUT</v>
          </cell>
          <cell r="M799" t="str">
            <v>ASLC14</v>
          </cell>
          <cell r="N799" t="str">
            <v>ASLC14</v>
          </cell>
          <cell r="O799" t="str">
            <v>AOIC04</v>
          </cell>
          <cell r="P799" t="str">
            <v>B.3.a</v>
          </cell>
          <cell r="Q799" t="str">
            <v>(Pubblicità e promozione)</v>
          </cell>
          <cell r="R799" t="str">
            <v>AB&amp;S</v>
          </cell>
          <cell r="S799" t="str">
            <v>ASLC14_32</v>
          </cell>
          <cell r="T799" t="str">
            <v>AB&amp;S</v>
          </cell>
          <cell r="U799" t="str">
            <v>AOIC04_32</v>
          </cell>
          <cell r="V799">
            <v>0</v>
          </cell>
          <cell r="W799">
            <v>5490</v>
          </cell>
          <cell r="X799">
            <v>1371</v>
          </cell>
        </row>
        <row r="800">
          <cell r="J800" t="str">
            <v>INPUTB.3.a</v>
          </cell>
          <cell r="K800" t="str">
            <v>INPUTBA1740</v>
          </cell>
          <cell r="L800" t="str">
            <v>INPUT</v>
          </cell>
          <cell r="M800" t="str">
            <v>ASLC14</v>
          </cell>
          <cell r="N800" t="str">
            <v>ASLC14</v>
          </cell>
          <cell r="O800" t="str">
            <v>AOIC04</v>
          </cell>
          <cell r="P800" t="str">
            <v>B.3.a</v>
          </cell>
          <cell r="Q800" t="str">
            <v>(Rimborso spese di viaggio e soggiorno)</v>
          </cell>
          <cell r="R800" t="str">
            <v>AB&amp;S</v>
          </cell>
          <cell r="S800" t="str">
            <v>ASLC14_32</v>
          </cell>
          <cell r="T800" t="str">
            <v>AB&amp;S</v>
          </cell>
          <cell r="U800" t="str">
            <v>AOIC04_32</v>
          </cell>
          <cell r="V800">
            <v>0</v>
          </cell>
          <cell r="W800">
            <v>0</v>
          </cell>
          <cell r="X800">
            <v>0</v>
          </cell>
        </row>
        <row r="801">
          <cell r="J801" t="str">
            <v>INPUTB.3.a</v>
          </cell>
          <cell r="K801" t="str">
            <v>INPUTBA1740</v>
          </cell>
          <cell r="L801" t="str">
            <v>INPUT</v>
          </cell>
          <cell r="M801" t="str">
            <v>ASLC14</v>
          </cell>
          <cell r="N801" t="str">
            <v>ASLC14</v>
          </cell>
          <cell r="O801" t="str">
            <v>AOIC04</v>
          </cell>
          <cell r="P801" t="str">
            <v>B.3.a</v>
          </cell>
          <cell r="Q801" t="str">
            <v>(Altri servizi non sanitari acquistati in "Service")</v>
          </cell>
          <cell r="R801" t="str">
            <v>AB&amp;S</v>
          </cell>
          <cell r="S801" t="str">
            <v>ASLC14_31</v>
          </cell>
          <cell r="T801" t="str">
            <v>AB&amp;S</v>
          </cell>
          <cell r="U801" t="str">
            <v>AOIC04_31</v>
          </cell>
          <cell r="V801">
            <v>2015000</v>
          </cell>
          <cell r="W801">
            <v>2016296</v>
          </cell>
          <cell r="X801">
            <v>504074</v>
          </cell>
        </row>
        <row r="802">
          <cell r="J802" t="str">
            <v>INPUTB.3.a</v>
          </cell>
          <cell r="K802" t="str">
            <v>INPUTBA1740</v>
          </cell>
          <cell r="L802" t="str">
            <v>INPUT</v>
          </cell>
          <cell r="M802" t="str">
            <v>ASLC14</v>
          </cell>
          <cell r="N802" t="str">
            <v>ASLC14</v>
          </cell>
          <cell r="O802" t="str">
            <v>AOIC04</v>
          </cell>
          <cell r="P802" t="str">
            <v>B.3.a</v>
          </cell>
          <cell r="Q802" t="str">
            <v>(Altri servizi non sanitari)</v>
          </cell>
          <cell r="R802" t="str">
            <v>AB&amp;S</v>
          </cell>
          <cell r="S802" t="str">
            <v>ASLC14_32</v>
          </cell>
          <cell r="T802" t="str">
            <v>AB&amp;S</v>
          </cell>
          <cell r="U802" t="str">
            <v>AOIC04_32</v>
          </cell>
          <cell r="V802">
            <v>649000</v>
          </cell>
          <cell r="W802">
            <v>544832</v>
          </cell>
          <cell r="X802">
            <v>136208</v>
          </cell>
        </row>
        <row r="803">
          <cell r="J803" t="str">
            <v>INPUTB.3.a</v>
          </cell>
          <cell r="K803" t="str">
            <v>INPUTBA1740</v>
          </cell>
          <cell r="L803" t="str">
            <v>INPUTREG</v>
          </cell>
          <cell r="P803" t="str">
            <v>B.3.a</v>
          </cell>
          <cell r="Q803" t="str">
            <v>(REGIONE: Spese dirette regionali - Servizi non sanitari)</v>
          </cell>
          <cell r="V803">
            <v>0</v>
          </cell>
          <cell r="W803">
            <v>0</v>
          </cell>
          <cell r="X803">
            <v>0</v>
          </cell>
        </row>
        <row r="804">
          <cell r="J804" t="str">
            <v>TOTAL</v>
          </cell>
          <cell r="K804" t="str">
            <v>TOTAL</v>
          </cell>
          <cell r="L804" t="str">
            <v>TOTALE</v>
          </cell>
          <cell r="Q804" t="str">
            <v>(B.2.B.2)  Consulenze, Collaborazioni,  Interinale e altre prestazioni di lavoro non sanitarie - Totale)</v>
          </cell>
          <cell r="V804">
            <v>4387000</v>
          </cell>
          <cell r="W804">
            <v>3465476</v>
          </cell>
          <cell r="X804">
            <v>866369</v>
          </cell>
        </row>
        <row r="805">
          <cell r="J805" t="str">
            <v>INPUTB.3.b</v>
          </cell>
          <cell r="K805" t="str">
            <v>INPUTBA1760</v>
          </cell>
          <cell r="L805" t="str">
            <v>INPUT</v>
          </cell>
          <cell r="M805" t="str">
            <v>ASLC14</v>
          </cell>
          <cell r="N805" t="str">
            <v>ASLC14</v>
          </cell>
          <cell r="O805" t="str">
            <v>AOIC04</v>
          </cell>
          <cell r="P805" t="str">
            <v>B.3.b</v>
          </cell>
          <cell r="Q805" t="str">
            <v>(Consulenze non sanitarie da ATS/ASST/Fondazioni della Regione)</v>
          </cell>
          <cell r="R805" t="str">
            <v>COLL</v>
          </cell>
          <cell r="S805" t="str">
            <v>ASLC14_23</v>
          </cell>
          <cell r="T805" t="str">
            <v>COLL</v>
          </cell>
          <cell r="U805" t="str">
            <v>AOIC04_23</v>
          </cell>
          <cell r="V805">
            <v>0</v>
          </cell>
          <cell r="W805">
            <v>0</v>
          </cell>
          <cell r="X805">
            <v>0</v>
          </cell>
        </row>
        <row r="806">
          <cell r="J806" t="str">
            <v>INPUTB.3.b</v>
          </cell>
          <cell r="K806" t="str">
            <v>INPUTBA1770</v>
          </cell>
          <cell r="L806" t="str">
            <v>INPUT</v>
          </cell>
          <cell r="M806" t="str">
            <v>ASLC14</v>
          </cell>
          <cell r="N806" t="str">
            <v>ASLC14</v>
          </cell>
          <cell r="O806" t="str">
            <v>AOIC04</v>
          </cell>
          <cell r="P806" t="str">
            <v>B.3.b</v>
          </cell>
          <cell r="Q806" t="str">
            <v>(Consulenze non sanitarie da altri enti pubblici)</v>
          </cell>
          <cell r="R806" t="str">
            <v>COLL</v>
          </cell>
          <cell r="S806" t="str">
            <v>ASLC14_23</v>
          </cell>
          <cell r="T806" t="str">
            <v>COLL</v>
          </cell>
          <cell r="U806" t="str">
            <v>AOIC04_23</v>
          </cell>
          <cell r="V806">
            <v>0</v>
          </cell>
          <cell r="W806">
            <v>0</v>
          </cell>
          <cell r="X806">
            <v>0</v>
          </cell>
        </row>
        <row r="807">
          <cell r="J807" t="str">
            <v>INPUTB.3.b</v>
          </cell>
          <cell r="K807" t="str">
            <v>INPUTBA1790</v>
          </cell>
          <cell r="L807" t="str">
            <v>INPUT</v>
          </cell>
          <cell r="M807" t="str">
            <v>ASLC14</v>
          </cell>
          <cell r="N807" t="str">
            <v>ASLC14</v>
          </cell>
          <cell r="O807" t="str">
            <v>AOIC04</v>
          </cell>
          <cell r="P807" t="str">
            <v>B.3.b</v>
          </cell>
          <cell r="Q807" t="str">
            <v>(Servizi per consulenze Amministrative - da privato)</v>
          </cell>
          <cell r="R807" t="str">
            <v>COLL</v>
          </cell>
          <cell r="S807" t="str">
            <v>ASLC14_23</v>
          </cell>
          <cell r="T807" t="str">
            <v>COLL</v>
          </cell>
          <cell r="U807" t="str">
            <v>AOIC04_23</v>
          </cell>
          <cell r="V807">
            <v>0</v>
          </cell>
          <cell r="W807">
            <v>0</v>
          </cell>
          <cell r="X807">
            <v>0</v>
          </cell>
        </row>
        <row r="808">
          <cell r="J808" t="str">
            <v>INPUTB.3.b</v>
          </cell>
          <cell r="K808" t="str">
            <v>INPUTBA1790</v>
          </cell>
          <cell r="L808" t="str">
            <v>INPUT</v>
          </cell>
          <cell r="M808" t="str">
            <v>ASLC14</v>
          </cell>
          <cell r="N808" t="str">
            <v>ASLC14</v>
          </cell>
          <cell r="O808" t="str">
            <v>AOIC04</v>
          </cell>
          <cell r="P808" t="str">
            <v>B.3.b</v>
          </cell>
          <cell r="Q808" t="str">
            <v>(Servizi per consulenze Tecniche - da privato)</v>
          </cell>
          <cell r="R808" t="str">
            <v>COLL</v>
          </cell>
          <cell r="S808" t="str">
            <v>ASLC14_23</v>
          </cell>
          <cell r="T808" t="str">
            <v>COLL</v>
          </cell>
          <cell r="U808" t="str">
            <v>AOIC04_23</v>
          </cell>
          <cell r="V808">
            <v>8000</v>
          </cell>
          <cell r="W808">
            <v>8384</v>
          </cell>
          <cell r="X808">
            <v>2096</v>
          </cell>
        </row>
        <row r="809">
          <cell r="J809" t="str">
            <v>INPUTB.3.b</v>
          </cell>
          <cell r="K809" t="str">
            <v>INPUTBA1790</v>
          </cell>
          <cell r="L809" t="str">
            <v>INPUT</v>
          </cell>
          <cell r="M809" t="str">
            <v>ASLC14</v>
          </cell>
          <cell r="N809" t="str">
            <v>ASLC14</v>
          </cell>
          <cell r="O809" t="str">
            <v>AOIC04</v>
          </cell>
          <cell r="P809" t="str">
            <v>B.3.b</v>
          </cell>
          <cell r="Q809" t="str">
            <v>(Servizi per consulenze Legali - da privato)</v>
          </cell>
          <cell r="R809" t="str">
            <v>COLL</v>
          </cell>
          <cell r="S809" t="str">
            <v>ASLC14_23</v>
          </cell>
          <cell r="T809" t="str">
            <v>COLL</v>
          </cell>
          <cell r="U809" t="str">
            <v>AOIC04_23</v>
          </cell>
          <cell r="V809">
            <v>300000</v>
          </cell>
          <cell r="W809">
            <v>325372</v>
          </cell>
          <cell r="X809">
            <v>81343</v>
          </cell>
        </row>
        <row r="810">
          <cell r="J810" t="str">
            <v>INPUTB.3.b</v>
          </cell>
          <cell r="K810" t="str">
            <v>INPUTBA1790</v>
          </cell>
          <cell r="L810" t="str">
            <v>INPUT</v>
          </cell>
          <cell r="M810" t="str">
            <v>ASLC14</v>
          </cell>
          <cell r="N810" t="str">
            <v>ASLC14</v>
          </cell>
          <cell r="O810" t="str">
            <v>AOIC04</v>
          </cell>
          <cell r="P810" t="str">
            <v>B.3.b</v>
          </cell>
          <cell r="Q810" t="str">
            <v>(Servizi per consulenze Notarili - da privato)</v>
          </cell>
          <cell r="R810" t="str">
            <v>COLL</v>
          </cell>
          <cell r="S810" t="str">
            <v>ASLC14_23</v>
          </cell>
          <cell r="T810" t="str">
            <v>COLL</v>
          </cell>
          <cell r="U810" t="str">
            <v>AOIC04_23</v>
          </cell>
          <cell r="V810">
            <v>0</v>
          </cell>
          <cell r="W810">
            <v>0</v>
          </cell>
          <cell r="X810">
            <v>0</v>
          </cell>
        </row>
        <row r="811">
          <cell r="J811" t="str">
            <v>INPUTB.3.b</v>
          </cell>
          <cell r="K811" t="str">
            <v>INPUTBA1800</v>
          </cell>
          <cell r="L811" t="str">
            <v>INPUT</v>
          </cell>
          <cell r="M811" t="str">
            <v>ASLC14</v>
          </cell>
          <cell r="N811" t="str">
            <v>ASLC14</v>
          </cell>
          <cell r="O811" t="str">
            <v>AOIC04</v>
          </cell>
          <cell r="P811" t="str">
            <v>B.3.b</v>
          </cell>
          <cell r="Q811" t="str">
            <v>(Spese per collaborazioni coordinate e continuative Amministrative - da privato)</v>
          </cell>
          <cell r="R811" t="str">
            <v>COLL</v>
          </cell>
          <cell r="S811" t="str">
            <v>ASLC14_23</v>
          </cell>
          <cell r="T811" t="str">
            <v>COLL</v>
          </cell>
          <cell r="U811" t="str">
            <v>AOIC04_23</v>
          </cell>
          <cell r="V811">
            <v>64000</v>
          </cell>
          <cell r="W811">
            <v>0</v>
          </cell>
          <cell r="X811">
            <v>0</v>
          </cell>
        </row>
        <row r="812">
          <cell r="J812" t="str">
            <v>INPUTB.3.b</v>
          </cell>
          <cell r="K812" t="str">
            <v>INPUTBA1800</v>
          </cell>
          <cell r="L812" t="str">
            <v>INPUT</v>
          </cell>
          <cell r="M812" t="str">
            <v>ASLC14</v>
          </cell>
          <cell r="N812" t="str">
            <v>ASLC14</v>
          </cell>
          <cell r="O812" t="str">
            <v>AOIC04</v>
          </cell>
          <cell r="P812" t="str">
            <v>B.3.b</v>
          </cell>
          <cell r="Q812" t="str">
            <v>(Spese per collaborazioni coordinate e continuative Tecniche - da privato)</v>
          </cell>
          <cell r="R812" t="str">
            <v>COLL</v>
          </cell>
          <cell r="S812" t="str">
            <v>ASLC14_23</v>
          </cell>
          <cell r="T812" t="str">
            <v>COLL</v>
          </cell>
          <cell r="U812" t="str">
            <v>AOIC04_23</v>
          </cell>
          <cell r="V812">
            <v>53000</v>
          </cell>
          <cell r="W812">
            <v>46708</v>
          </cell>
          <cell r="X812">
            <v>11677</v>
          </cell>
        </row>
        <row r="813">
          <cell r="J813" t="str">
            <v>INPUTB.3.b</v>
          </cell>
          <cell r="K813" t="str">
            <v>INPUTBA1810</v>
          </cell>
          <cell r="L813" t="str">
            <v>INPUT</v>
          </cell>
          <cell r="M813" t="str">
            <v>ASLC14</v>
          </cell>
          <cell r="N813" t="str">
            <v>ASLC14</v>
          </cell>
          <cell r="O813" t="str">
            <v>AOIC04</v>
          </cell>
          <cell r="P813" t="str">
            <v>B.3.b</v>
          </cell>
          <cell r="Q813" t="str">
            <v>(Indennità a personale universitario - area non sanitaria)</v>
          </cell>
          <cell r="R813" t="str">
            <v>AB&amp;S</v>
          </cell>
          <cell r="S813" t="str">
            <v>ASLC14_32</v>
          </cell>
          <cell r="T813" t="str">
            <v>AB&amp;S</v>
          </cell>
          <cell r="U813" t="str">
            <v>AOIC04_32</v>
          </cell>
          <cell r="V813">
            <v>0</v>
          </cell>
          <cell r="W813">
            <v>0</v>
          </cell>
          <cell r="X813">
            <v>0</v>
          </cell>
        </row>
        <row r="814">
          <cell r="J814" t="str">
            <v>INPUTB.3.b</v>
          </cell>
          <cell r="K814" t="str">
            <v>INPUTBA1820</v>
          </cell>
          <cell r="L814" t="str">
            <v>INPUT</v>
          </cell>
          <cell r="M814" t="str">
            <v>ASLC14</v>
          </cell>
          <cell r="N814" t="str">
            <v>ASLC14</v>
          </cell>
          <cell r="O814" t="str">
            <v>AOIC04</v>
          </cell>
          <cell r="P814" t="str">
            <v>B.3.b</v>
          </cell>
          <cell r="Q814" t="str">
            <v>(Prestazioni lavoro interinale Amministrativo (non sanitario) - da privato)</v>
          </cell>
          <cell r="R814" t="str">
            <v>COLL</v>
          </cell>
          <cell r="S814" t="str">
            <v>ASLC14_23</v>
          </cell>
          <cell r="T814" t="str">
            <v>COLL</v>
          </cell>
          <cell r="U814" t="str">
            <v>AOIC04_23</v>
          </cell>
          <cell r="V814">
            <v>239000</v>
          </cell>
          <cell r="W814">
            <v>220420</v>
          </cell>
          <cell r="X814">
            <v>55105</v>
          </cell>
        </row>
        <row r="815">
          <cell r="J815" t="str">
            <v>INPUTB.3.b</v>
          </cell>
          <cell r="K815" t="str">
            <v>INPUTBA1820</v>
          </cell>
          <cell r="L815" t="str">
            <v>INPUT</v>
          </cell>
          <cell r="M815" t="str">
            <v>ASLC14</v>
          </cell>
          <cell r="N815" t="str">
            <v>ASLC14</v>
          </cell>
          <cell r="O815" t="str">
            <v>AOIC04</v>
          </cell>
          <cell r="P815" t="str">
            <v>B.3.b</v>
          </cell>
          <cell r="Q815" t="str">
            <v>(Prestazioni lavoro interinale Tecnico (non sanitario) - da privato)</v>
          </cell>
          <cell r="R815" t="str">
            <v>COLL</v>
          </cell>
          <cell r="S815" t="str">
            <v>ASLC14_23</v>
          </cell>
          <cell r="T815" t="str">
            <v>COLL</v>
          </cell>
          <cell r="U815" t="str">
            <v>AOIC04_23</v>
          </cell>
          <cell r="V815">
            <v>3606000</v>
          </cell>
          <cell r="W815">
            <v>2823256</v>
          </cell>
          <cell r="X815">
            <v>705814</v>
          </cell>
        </row>
        <row r="816">
          <cell r="J816" t="str">
            <v>INPUTB.3.b</v>
          </cell>
          <cell r="K816" t="str">
            <v>INPUTBA1830</v>
          </cell>
          <cell r="L816" t="str">
            <v>INPUT</v>
          </cell>
          <cell r="M816" t="str">
            <v>ASLC14</v>
          </cell>
          <cell r="N816" t="str">
            <v>ASLC14</v>
          </cell>
          <cell r="O816" t="str">
            <v>AOIC04</v>
          </cell>
          <cell r="P816" t="str">
            <v>B.3.b</v>
          </cell>
          <cell r="Q816" t="str">
            <v>(Prestazioni occasionali e altre prestazioni di lavoro non sanitarie - da privato)</v>
          </cell>
          <cell r="R816" t="str">
            <v>COLL</v>
          </cell>
          <cell r="S816" t="str">
            <v>ASLC14_23</v>
          </cell>
          <cell r="T816" t="str">
            <v>COLL</v>
          </cell>
          <cell r="U816" t="str">
            <v>AOIC04_23</v>
          </cell>
          <cell r="V816">
            <v>44000</v>
          </cell>
          <cell r="W816">
            <v>41336</v>
          </cell>
          <cell r="X816">
            <v>10334</v>
          </cell>
        </row>
        <row r="817">
          <cell r="J817" t="str">
            <v>INPUTB.3.b</v>
          </cell>
          <cell r="K817" t="str">
            <v>INPUTBA1830</v>
          </cell>
          <cell r="L817" t="str">
            <v>INPUT</v>
          </cell>
          <cell r="M817" t="str">
            <v>ASLC14</v>
          </cell>
          <cell r="N817" t="str">
            <v>ASLC14</v>
          </cell>
          <cell r="O817" t="str">
            <v>AOIC04</v>
          </cell>
          <cell r="P817" t="str">
            <v>B.3.b</v>
          </cell>
          <cell r="Q817" t="str">
            <v>(Personale religioso)</v>
          </cell>
          <cell r="R817" t="str">
            <v>COLL</v>
          </cell>
          <cell r="S817" t="str">
            <v>ASLC14_23</v>
          </cell>
          <cell r="T817" t="str">
            <v>COLL</v>
          </cell>
          <cell r="U817" t="str">
            <v>AOIC04_23</v>
          </cell>
          <cell r="V817">
            <v>0</v>
          </cell>
          <cell r="W817">
            <v>0</v>
          </cell>
          <cell r="X817">
            <v>0</v>
          </cell>
        </row>
        <row r="818">
          <cell r="J818" t="str">
            <v>INPUTB.3.b</v>
          </cell>
          <cell r="K818" t="str">
            <v>INPUTBA1831</v>
          </cell>
          <cell r="L818" t="str">
            <v>INPUT</v>
          </cell>
          <cell r="M818" t="str">
            <v>ASLC14</v>
          </cell>
          <cell r="N818" t="str">
            <v>ASLC14</v>
          </cell>
          <cell r="O818" t="str">
            <v>AOIC04</v>
          </cell>
          <cell r="P818" t="str">
            <v>B.3.b</v>
          </cell>
          <cell r="Q818" t="str">
            <v>(Altre Consulenze non sanitarie da privato - - in attuazione dell’art.79, comma 1 sexies lettera c), del D.L. 112/2008, convertito con legge 133/2008 e della legge 23 dicembre 2009 n. 191).</v>
          </cell>
          <cell r="R818" t="str">
            <v>COLL</v>
          </cell>
          <cell r="S818" t="str">
            <v>ASLC14_23</v>
          </cell>
          <cell r="T818" t="str">
            <v>COLL</v>
          </cell>
          <cell r="U818" t="str">
            <v>AOIC04_23</v>
          </cell>
          <cell r="V818">
            <v>0</v>
          </cell>
          <cell r="W818">
            <v>0</v>
          </cell>
          <cell r="X818">
            <v>0</v>
          </cell>
        </row>
        <row r="819">
          <cell r="J819" t="str">
            <v>INPUTB.3.b</v>
          </cell>
          <cell r="K819" t="str">
            <v>INPUTBA1850</v>
          </cell>
          <cell r="L819" t="str">
            <v>INPUT</v>
          </cell>
          <cell r="M819" t="str">
            <v>ASLC14</v>
          </cell>
          <cell r="N819" t="str">
            <v>ASLC14</v>
          </cell>
          <cell r="O819" t="str">
            <v>AOIC04</v>
          </cell>
          <cell r="P819" t="str">
            <v>B.3.b</v>
          </cell>
          <cell r="Q819" t="str">
            <v>(Rimborso degli oneri stipendiali del personale non sanitario che presta servizio in azienda in posizione di comando in ATS/ASST/Fondazioni della Regione)</v>
          </cell>
          <cell r="R819" t="str">
            <v>COLL</v>
          </cell>
          <cell r="S819" t="str">
            <v>ASLC14_30</v>
          </cell>
          <cell r="T819" t="str">
            <v>COLL</v>
          </cell>
          <cell r="U819" t="str">
            <v>AOIC04_30</v>
          </cell>
          <cell r="V819">
            <v>73000</v>
          </cell>
          <cell r="W819">
            <v>0</v>
          </cell>
          <cell r="X819">
            <v>0</v>
          </cell>
        </row>
        <row r="820">
          <cell r="J820" t="str">
            <v>INPUTB.3.b</v>
          </cell>
          <cell r="K820" t="str">
            <v>INPUTBA1860</v>
          </cell>
          <cell r="L820" t="str">
            <v>INPUT</v>
          </cell>
          <cell r="M820" t="str">
            <v>ASLC14</v>
          </cell>
          <cell r="N820" t="str">
            <v>ASLC14</v>
          </cell>
          <cell r="O820" t="str">
            <v>AOIC04</v>
          </cell>
          <cell r="P820" t="str">
            <v>B.3.b</v>
          </cell>
          <cell r="Q820" t="str">
            <v>(Rimborso degli oneri stipendiali del personale non sanitario che presta servizio in azienda in posizione di comando in altri Enti pubblici e Università)</v>
          </cell>
          <cell r="R820" t="str">
            <v>COLL</v>
          </cell>
          <cell r="S820" t="str">
            <v>ASLC14_30</v>
          </cell>
          <cell r="T820" t="str">
            <v>COLL</v>
          </cell>
          <cell r="U820" t="str">
            <v>AOIC04_30</v>
          </cell>
          <cell r="V820">
            <v>0</v>
          </cell>
          <cell r="W820">
            <v>0</v>
          </cell>
          <cell r="X820">
            <v>0</v>
          </cell>
        </row>
        <row r="821">
          <cell r="J821" t="str">
            <v>INPUTB.3.b</v>
          </cell>
          <cell r="K821" t="str">
            <v>INPUTBA1860</v>
          </cell>
          <cell r="L821" t="str">
            <v>INPUT</v>
          </cell>
          <cell r="M821" t="str">
            <v>ASLC14</v>
          </cell>
          <cell r="N821" t="str">
            <v>ASLC14</v>
          </cell>
          <cell r="O821" t="str">
            <v>AOIC04</v>
          </cell>
          <cell r="P821" t="str">
            <v>B.3.b</v>
          </cell>
          <cell r="Q821" t="str">
            <v>(Rimborso degli oneri stipendiali del personale non sanitario che presta servizio in azienda in posizione di comando dalla Regione Lombardia)</v>
          </cell>
          <cell r="R821" t="str">
            <v>COLL</v>
          </cell>
          <cell r="S821" t="str">
            <v>ASLC14_30</v>
          </cell>
          <cell r="T821" t="str">
            <v>COLL</v>
          </cell>
          <cell r="U821" t="str">
            <v>AOIC04_30</v>
          </cell>
          <cell r="V821">
            <v>0</v>
          </cell>
          <cell r="W821">
            <v>0</v>
          </cell>
          <cell r="X821">
            <v>0</v>
          </cell>
        </row>
        <row r="822">
          <cell r="J822" t="str">
            <v>INPUTB.3.b</v>
          </cell>
          <cell r="K822" t="str">
            <v>INPUTBA1870</v>
          </cell>
          <cell r="L822" t="str">
            <v>INPUT</v>
          </cell>
          <cell r="M822" t="str">
            <v>ASLC14</v>
          </cell>
          <cell r="N822" t="str">
            <v>ASLC14</v>
          </cell>
          <cell r="O822" t="str">
            <v>AOIC04</v>
          </cell>
          <cell r="P822" t="str">
            <v>B.3.b</v>
          </cell>
          <cell r="Q822" t="str">
            <v>(Rimborso degli oneri stipendiali del personale non sanitario che presta servizio in Azienda di altre Regioni)</v>
          </cell>
          <cell r="R822" t="str">
            <v>COLL</v>
          </cell>
          <cell r="S822" t="str">
            <v>ASLC14_30</v>
          </cell>
          <cell r="T822" t="str">
            <v>COLL</v>
          </cell>
          <cell r="U822" t="str">
            <v>AOIC04_30</v>
          </cell>
          <cell r="V822">
            <v>0</v>
          </cell>
          <cell r="W822">
            <v>0</v>
          </cell>
          <cell r="X822">
            <v>0</v>
          </cell>
        </row>
        <row r="823">
          <cell r="J823" t="str">
            <v>INPUTB.3.b</v>
          </cell>
          <cell r="K823" t="str">
            <v>INPUTBA1790</v>
          </cell>
          <cell r="L823" t="str">
            <v>INPUTREG</v>
          </cell>
          <cell r="P823" t="str">
            <v>B.3.b</v>
          </cell>
          <cell r="Q823" t="str">
            <v>(REGIONE: Spese dirette regionali - Consulenze, collaborazioni, altro non sanitarie)</v>
          </cell>
          <cell r="V823">
            <v>0</v>
          </cell>
          <cell r="W823">
            <v>0</v>
          </cell>
          <cell r="X823">
            <v>0</v>
          </cell>
        </row>
        <row r="824">
          <cell r="J824" t="str">
            <v>TOTAL</v>
          </cell>
          <cell r="K824" t="str">
            <v>TOTAL</v>
          </cell>
          <cell r="L824" t="str">
            <v>TOTALE</v>
          </cell>
          <cell r="Q824" t="str">
            <v>(B.2.B.3) Formazione (esternalizzata e non) - Totale)</v>
          </cell>
          <cell r="V824">
            <v>193000</v>
          </cell>
          <cell r="W824">
            <v>216080</v>
          </cell>
          <cell r="X824">
            <v>54020</v>
          </cell>
        </row>
        <row r="825">
          <cell r="J825" t="str">
            <v>INPUTB.3.c</v>
          </cell>
          <cell r="K825" t="str">
            <v>INPUTBA1890</v>
          </cell>
          <cell r="L825" t="str">
            <v>INPUT</v>
          </cell>
          <cell r="M825" t="str">
            <v>ASLC14</v>
          </cell>
          <cell r="N825" t="str">
            <v>ASLC14</v>
          </cell>
          <cell r="O825" t="str">
            <v>AOIC04</v>
          </cell>
          <cell r="P825" t="str">
            <v>B.3.c</v>
          </cell>
          <cell r="Q825" t="str">
            <v>(Formazione esternalizzata da pubblico (Iref, Università, …))</v>
          </cell>
          <cell r="R825" t="str">
            <v>AB&amp;S</v>
          </cell>
          <cell r="S825" t="str">
            <v>ASLC14_24</v>
          </cell>
          <cell r="T825" t="str">
            <v>AB&amp;S</v>
          </cell>
          <cell r="U825" t="str">
            <v>AOIC04_24</v>
          </cell>
          <cell r="V825">
            <v>41000</v>
          </cell>
          <cell r="W825">
            <v>19984</v>
          </cell>
          <cell r="X825">
            <v>4996</v>
          </cell>
        </row>
        <row r="826">
          <cell r="J826" t="str">
            <v>INPUTB.3.c</v>
          </cell>
          <cell r="K826" t="str">
            <v>INPUTBA1720</v>
          </cell>
          <cell r="L826" t="str">
            <v>INPUT</v>
          </cell>
          <cell r="M826" t="str">
            <v>ASLC14</v>
          </cell>
          <cell r="N826" t="str">
            <v>ASLC14</v>
          </cell>
          <cell r="O826" t="str">
            <v>AOIC04</v>
          </cell>
          <cell r="P826" t="str">
            <v>B.3.c</v>
          </cell>
          <cell r="Q826" t="str">
            <v>(Formazione esternalizzata da ATS/ASST/Fondazioni della Regione)</v>
          </cell>
          <cell r="R826" t="str">
            <v>AB&amp;S</v>
          </cell>
          <cell r="S826" t="str">
            <v>ASLC14_24</v>
          </cell>
          <cell r="T826" t="str">
            <v>AB&amp;S</v>
          </cell>
          <cell r="U826" t="str">
            <v>AOIC04_24</v>
          </cell>
          <cell r="V826">
            <v>1000</v>
          </cell>
          <cell r="W826">
            <v>1500</v>
          </cell>
          <cell r="X826">
            <v>375</v>
          </cell>
        </row>
        <row r="827">
          <cell r="J827" t="str">
            <v>INPUTB.3.c</v>
          </cell>
          <cell r="K827" t="str">
            <v>INPUTBA1900</v>
          </cell>
          <cell r="L827" t="str">
            <v>INPUT</v>
          </cell>
          <cell r="M827" t="str">
            <v>ASLC14</v>
          </cell>
          <cell r="N827" t="str">
            <v>ASLC14</v>
          </cell>
          <cell r="O827" t="str">
            <v>AOIC04</v>
          </cell>
          <cell r="P827" t="str">
            <v>B.3.c</v>
          </cell>
          <cell r="Q827" t="str">
            <v>(Formazione esternalizzata da privato)</v>
          </cell>
          <cell r="R827" t="str">
            <v>AB&amp;S</v>
          </cell>
          <cell r="S827" t="str">
            <v>ASLC14_24</v>
          </cell>
          <cell r="T827" t="str">
            <v>AB&amp;S</v>
          </cell>
          <cell r="U827" t="str">
            <v>AOIC04_24</v>
          </cell>
          <cell r="V827">
            <v>151000</v>
          </cell>
          <cell r="W827">
            <v>194596</v>
          </cell>
          <cell r="X827">
            <v>48649</v>
          </cell>
        </row>
        <row r="828">
          <cell r="J828" t="str">
            <v>INPUTB.3.c</v>
          </cell>
          <cell r="K828" t="str">
            <v>INPUTBA1900</v>
          </cell>
          <cell r="L828" t="str">
            <v>INPUT</v>
          </cell>
          <cell r="M828" t="str">
            <v>ASLC14</v>
          </cell>
          <cell r="N828" t="str">
            <v>ASLC14</v>
          </cell>
          <cell r="O828" t="str">
            <v>AOIC04</v>
          </cell>
          <cell r="P828" t="str">
            <v>B.3.c</v>
          </cell>
          <cell r="Q828" t="str">
            <v>(Formazione non esternalizzata da privato)</v>
          </cell>
          <cell r="R828" t="str">
            <v>AB&amp;S</v>
          </cell>
          <cell r="S828" t="str">
            <v>ASLC14_24</v>
          </cell>
          <cell r="T828" t="str">
            <v>AB&amp;S</v>
          </cell>
          <cell r="U828" t="str">
            <v>AOIC04_24</v>
          </cell>
          <cell r="V828">
            <v>0</v>
          </cell>
          <cell r="W828">
            <v>0</v>
          </cell>
          <cell r="X828">
            <v>0</v>
          </cell>
        </row>
        <row r="829">
          <cell r="J829" t="str">
            <v>INPUTB.3.c</v>
          </cell>
          <cell r="K829" t="str">
            <v>INPUTBA1900</v>
          </cell>
          <cell r="L829" t="str">
            <v>INPUTREG</v>
          </cell>
          <cell r="P829" t="str">
            <v>B.3.c</v>
          </cell>
          <cell r="Q829" t="str">
            <v>(REGIONE: Spese dirette regionali - Formazione)</v>
          </cell>
          <cell r="V829">
            <v>0</v>
          </cell>
          <cell r="W829">
            <v>0</v>
          </cell>
          <cell r="X829">
            <v>0</v>
          </cell>
        </row>
        <row r="830">
          <cell r="J830" t="str">
            <v>TOTAL</v>
          </cell>
          <cell r="K830" t="str">
            <v>TOTAL</v>
          </cell>
          <cell r="L830" t="str">
            <v>TOTALE</v>
          </cell>
          <cell r="Q830" t="str">
            <v>(B.3)  Manutenzione e riparazione (ordinaria esternalizzata) - Totale)</v>
          </cell>
          <cell r="V830">
            <v>12979000</v>
          </cell>
          <cell r="W830">
            <v>12574048</v>
          </cell>
          <cell r="X830">
            <v>3143512</v>
          </cell>
        </row>
        <row r="831">
          <cell r="J831" t="str">
            <v>INPUTB4</v>
          </cell>
          <cell r="K831" t="str">
            <v>INPUTBA1920</v>
          </cell>
          <cell r="L831" t="str">
            <v>INPUT</v>
          </cell>
          <cell r="M831" t="str">
            <v>ASLC14</v>
          </cell>
          <cell r="N831" t="str">
            <v>ASLC14</v>
          </cell>
          <cell r="O831" t="str">
            <v>AOIC04</v>
          </cell>
          <cell r="P831" t="str">
            <v>B4</v>
          </cell>
          <cell r="Q831" t="str">
            <v>(Manutenzione e riparazione ordinaria esternalizzata per immobili e loro pertinenze)</v>
          </cell>
          <cell r="R831" t="str">
            <v>AB&amp;S</v>
          </cell>
          <cell r="S831" t="str">
            <v>ASLC14_6</v>
          </cell>
          <cell r="T831" t="str">
            <v>AB&amp;S</v>
          </cell>
          <cell r="U831" t="str">
            <v>AOIC04_6</v>
          </cell>
          <cell r="V831">
            <v>4027000</v>
          </cell>
          <cell r="W831">
            <v>3854828</v>
          </cell>
          <cell r="X831">
            <v>963707</v>
          </cell>
        </row>
        <row r="832">
          <cell r="J832" t="str">
            <v>INPUTB4</v>
          </cell>
          <cell r="K832" t="str">
            <v>INPUTBA1930</v>
          </cell>
          <cell r="L832" t="str">
            <v>INPUT</v>
          </cell>
          <cell r="M832" t="str">
            <v>ASLC14</v>
          </cell>
          <cell r="N832" t="str">
            <v>ASLC14</v>
          </cell>
          <cell r="O832" t="str">
            <v>AOIC04</v>
          </cell>
          <cell r="P832" t="str">
            <v>B4</v>
          </cell>
          <cell r="Q832" t="str">
            <v>(Manutenzione e riparazione ordinaria esternalizzata per impianti e macchinari)</v>
          </cell>
          <cell r="R832" t="str">
            <v>AB&amp;S</v>
          </cell>
          <cell r="S832" t="str">
            <v>ASLC14_7</v>
          </cell>
          <cell r="T832" t="str">
            <v>AB&amp;S</v>
          </cell>
          <cell r="U832" t="str">
            <v>AOIC04_7</v>
          </cell>
          <cell r="V832">
            <v>800000</v>
          </cell>
          <cell r="W832">
            <v>767932</v>
          </cell>
          <cell r="X832">
            <v>191983</v>
          </cell>
        </row>
        <row r="833">
          <cell r="J833" t="str">
            <v>INPUTB4</v>
          </cell>
          <cell r="K833" t="str">
            <v>INPUTBA1950</v>
          </cell>
          <cell r="L833" t="str">
            <v>INPUT</v>
          </cell>
          <cell r="M833" t="str">
            <v>ASLC14</v>
          </cell>
          <cell r="N833" t="str">
            <v>ASLC14</v>
          </cell>
          <cell r="O833" t="str">
            <v>AOIC04</v>
          </cell>
          <cell r="P833" t="str">
            <v>B4</v>
          </cell>
          <cell r="Q833" t="str">
            <v>(Manutenzione e riparazione ordinaria esternalizzata per mobili e macchine)</v>
          </cell>
          <cell r="R833" t="str">
            <v>AB&amp;S</v>
          </cell>
          <cell r="S833" t="str">
            <v>ASLC14_9</v>
          </cell>
          <cell r="T833" t="str">
            <v>AB&amp;S</v>
          </cell>
          <cell r="U833" t="str">
            <v>AOIC04_9</v>
          </cell>
          <cell r="V833">
            <v>90000</v>
          </cell>
          <cell r="W833">
            <v>86744</v>
          </cell>
          <cell r="X833">
            <v>21686</v>
          </cell>
        </row>
        <row r="834">
          <cell r="J834" t="str">
            <v>INPUTB4</v>
          </cell>
          <cell r="K834" t="str">
            <v>INPUTBA1940</v>
          </cell>
          <cell r="L834" t="str">
            <v>INPUT</v>
          </cell>
          <cell r="M834" t="str">
            <v>ASLC14</v>
          </cell>
          <cell r="N834" t="str">
            <v>ASLC14</v>
          </cell>
          <cell r="O834" t="str">
            <v>AOIC04</v>
          </cell>
          <cell r="P834" t="str">
            <v>B4</v>
          </cell>
          <cell r="Q834" t="str">
            <v>(Manutenzione e riparazione ordinaria esternalizzata per attrezzature tecnico-scientifiche sanitarie)</v>
          </cell>
          <cell r="R834" t="str">
            <v>AB&amp;S</v>
          </cell>
          <cell r="S834" t="str">
            <v>ASLC14_8</v>
          </cell>
          <cell r="T834" t="str">
            <v>AB&amp;S</v>
          </cell>
          <cell r="U834" t="str">
            <v>AOIC04_8</v>
          </cell>
          <cell r="V834">
            <v>5453000</v>
          </cell>
          <cell r="W834">
            <v>5452680</v>
          </cell>
          <cell r="X834">
            <v>1363170</v>
          </cell>
        </row>
        <row r="835">
          <cell r="J835" t="str">
            <v>INPUTB4</v>
          </cell>
          <cell r="K835" t="str">
            <v>INPUTBA1960</v>
          </cell>
          <cell r="L835" t="str">
            <v>INPUT</v>
          </cell>
          <cell r="M835" t="str">
            <v>ASLC14</v>
          </cell>
          <cell r="N835" t="str">
            <v>ASLC14</v>
          </cell>
          <cell r="O835" t="str">
            <v>AOIC04</v>
          </cell>
          <cell r="P835" t="str">
            <v>B4</v>
          </cell>
          <cell r="Q835" t="str">
            <v>(Manutenzione e riparazione ordinaria esternalizzata per automezzi sanitari)</v>
          </cell>
          <cell r="R835" t="str">
            <v>AB&amp;S</v>
          </cell>
          <cell r="S835" t="str">
            <v>ASLC14_9</v>
          </cell>
          <cell r="T835" t="str">
            <v>AB&amp;S</v>
          </cell>
          <cell r="U835" t="str">
            <v>AOIC04_9</v>
          </cell>
          <cell r="V835">
            <v>0</v>
          </cell>
          <cell r="W835">
            <v>0</v>
          </cell>
          <cell r="X835">
            <v>0</v>
          </cell>
        </row>
        <row r="836">
          <cell r="J836" t="str">
            <v>INPUTB4</v>
          </cell>
          <cell r="K836" t="str">
            <v>INPUTBA1960</v>
          </cell>
          <cell r="L836" t="str">
            <v>INPUT</v>
          </cell>
          <cell r="M836" t="str">
            <v>ASLC14</v>
          </cell>
          <cell r="N836" t="str">
            <v>ASLC14</v>
          </cell>
          <cell r="O836" t="str">
            <v>AOIC04</v>
          </cell>
          <cell r="P836" t="str">
            <v>B4</v>
          </cell>
          <cell r="Q836" t="str">
            <v>(Manutenzione e riparazione ordinaria esternalizzata per automezzi non sanitari)</v>
          </cell>
          <cell r="R836" t="str">
            <v>AB&amp;S</v>
          </cell>
          <cell r="S836" t="str">
            <v>ASLC14_9</v>
          </cell>
          <cell r="T836" t="str">
            <v>AB&amp;S</v>
          </cell>
          <cell r="U836" t="str">
            <v>AOIC04_9</v>
          </cell>
          <cell r="V836">
            <v>0</v>
          </cell>
          <cell r="W836">
            <v>0</v>
          </cell>
          <cell r="X836">
            <v>0</v>
          </cell>
        </row>
        <row r="837">
          <cell r="J837" t="str">
            <v>INPUTB4</v>
          </cell>
          <cell r="K837" t="str">
            <v>INPUTBA1970</v>
          </cell>
          <cell r="L837" t="str">
            <v>INPUT</v>
          </cell>
          <cell r="M837" t="str">
            <v>ASLC14</v>
          </cell>
          <cell r="N837" t="str">
            <v>ASLC14</v>
          </cell>
          <cell r="O837" t="str">
            <v>AOIC04</v>
          </cell>
          <cell r="P837" t="str">
            <v>B4</v>
          </cell>
          <cell r="Q837" t="str">
            <v>(Altre manutenzioni e riparazioni)</v>
          </cell>
          <cell r="R837" t="str">
            <v>AB&amp;S</v>
          </cell>
          <cell r="S837" t="str">
            <v>ASLC14_9</v>
          </cell>
          <cell r="T837" t="str">
            <v>AB&amp;S</v>
          </cell>
          <cell r="U837" t="str">
            <v>AOIC04_9</v>
          </cell>
          <cell r="V837">
            <v>2609000</v>
          </cell>
          <cell r="W837">
            <v>2411864</v>
          </cell>
          <cell r="X837">
            <v>602966</v>
          </cell>
        </row>
        <row r="838">
          <cell r="J838" t="str">
            <v>INPUTB4</v>
          </cell>
          <cell r="K838" t="str">
            <v>INPUTBA1980</v>
          </cell>
          <cell r="L838" t="str">
            <v>INPUT</v>
          </cell>
          <cell r="M838" t="str">
            <v>ASLC14</v>
          </cell>
          <cell r="N838" t="str">
            <v>ASLC14</v>
          </cell>
          <cell r="O838" t="str">
            <v>AOIC04</v>
          </cell>
          <cell r="P838" t="str">
            <v>B4</v>
          </cell>
          <cell r="Q838" t="str">
            <v>(Manutenzioni e riparazioni da ATS/ASST/Fondazioni della Regione)</v>
          </cell>
          <cell r="R838" t="str">
            <v>AB&amp;S</v>
          </cell>
          <cell r="S838" t="str">
            <v>ASLC14_9</v>
          </cell>
          <cell r="T838" t="str">
            <v>AB&amp;S</v>
          </cell>
          <cell r="U838" t="str">
            <v>AOIC04_9</v>
          </cell>
          <cell r="V838">
            <v>0</v>
          </cell>
          <cell r="W838">
            <v>0</v>
          </cell>
          <cell r="X838">
            <v>0</v>
          </cell>
        </row>
        <row r="839">
          <cell r="J839" t="str">
            <v>TOTAL</v>
          </cell>
          <cell r="K839" t="str">
            <v>TOTAL</v>
          </cell>
          <cell r="L839" t="str">
            <v>TOTALE</v>
          </cell>
          <cell r="Q839" t="str">
            <v>(B.4)   Godimento di beni di terzi - Totale)</v>
          </cell>
          <cell r="V839">
            <v>2565000</v>
          </cell>
          <cell r="W839">
            <v>3857208</v>
          </cell>
          <cell r="X839">
            <v>964302</v>
          </cell>
        </row>
        <row r="840">
          <cell r="J840" t="str">
            <v>INPUTB5</v>
          </cell>
          <cell r="K840" t="str">
            <v>INPUTBA2000</v>
          </cell>
          <cell r="L840" t="str">
            <v>INPUT</v>
          </cell>
          <cell r="M840" t="str">
            <v>ASLC14</v>
          </cell>
          <cell r="N840" t="str">
            <v>ASLC14</v>
          </cell>
          <cell r="O840" t="str">
            <v>AOIC04</v>
          </cell>
          <cell r="P840" t="str">
            <v>B5</v>
          </cell>
          <cell r="Q840" t="str">
            <v>(Affitti passivi)</v>
          </cell>
          <cell r="R840" t="str">
            <v>AB&amp;S</v>
          </cell>
          <cell r="S840" t="str">
            <v>ASLC14_25</v>
          </cell>
          <cell r="T840" t="str">
            <v>AB&amp;S</v>
          </cell>
          <cell r="U840" t="str">
            <v>AOIC04_25</v>
          </cell>
          <cell r="V840">
            <v>84000</v>
          </cell>
          <cell r="W840">
            <v>84000</v>
          </cell>
          <cell r="X840">
            <v>21000</v>
          </cell>
        </row>
        <row r="841">
          <cell r="J841" t="str">
            <v>INPUTB5</v>
          </cell>
          <cell r="K841" t="str">
            <v>INPUTBA2000</v>
          </cell>
          <cell r="L841" t="str">
            <v>INPUT</v>
          </cell>
          <cell r="M841" t="str">
            <v>ASLC14</v>
          </cell>
          <cell r="N841" t="str">
            <v>ASLC14</v>
          </cell>
          <cell r="O841" t="str">
            <v>AOIC04</v>
          </cell>
          <cell r="P841" t="str">
            <v>B5</v>
          </cell>
          <cell r="Q841" t="str">
            <v>(Spese condominiali)</v>
          </cell>
          <cell r="R841" t="str">
            <v>AB&amp;S</v>
          </cell>
          <cell r="S841" t="str">
            <v>ASLC14_25</v>
          </cell>
          <cell r="T841" t="str">
            <v>AB&amp;S</v>
          </cell>
          <cell r="U841" t="str">
            <v>AOIC04_25</v>
          </cell>
          <cell r="V841">
            <v>6000</v>
          </cell>
          <cell r="W841">
            <v>8076</v>
          </cell>
          <cell r="X841">
            <v>2019</v>
          </cell>
        </row>
        <row r="842">
          <cell r="J842" t="str">
            <v>INPUTB5</v>
          </cell>
          <cell r="K842" t="str">
            <v>INPUTBA2020</v>
          </cell>
          <cell r="L842" t="str">
            <v>INPUT</v>
          </cell>
          <cell r="M842" t="str">
            <v>ASLC14</v>
          </cell>
          <cell r="N842" t="str">
            <v>ASLC14</v>
          </cell>
          <cell r="O842" t="str">
            <v>AOIC04</v>
          </cell>
          <cell r="P842" t="str">
            <v>B5</v>
          </cell>
          <cell r="Q842" t="str">
            <v>(Canoni di Noleggio sanitari (esclusa protesica))</v>
          </cell>
          <cell r="R842" t="str">
            <v>AB&amp;S</v>
          </cell>
          <cell r="S842" t="str">
            <v>ASLC14_26</v>
          </cell>
          <cell r="T842" t="str">
            <v>AB&amp;S</v>
          </cell>
          <cell r="U842" t="str">
            <v>AOIC04_26</v>
          </cell>
          <cell r="V842">
            <v>2184000</v>
          </cell>
          <cell r="W842">
            <v>2440968</v>
          </cell>
          <cell r="X842">
            <v>610242</v>
          </cell>
        </row>
        <row r="843">
          <cell r="J843" t="str">
            <v>INPUTB5</v>
          </cell>
          <cell r="K843" t="str">
            <v>INPUTBA2020</v>
          </cell>
          <cell r="L843" t="str">
            <v>INPUT</v>
          </cell>
          <cell r="M843" t="str">
            <v>ASLC17</v>
          </cell>
          <cell r="N843" t="str">
            <v>ASLC17</v>
          </cell>
          <cell r="O843" t="str">
            <v>AOIC04</v>
          </cell>
          <cell r="P843" t="str">
            <v>B5</v>
          </cell>
          <cell r="Q843" t="str">
            <v>(Canoni di Noleggio sanitari relativi a protesica)</v>
          </cell>
          <cell r="T843" t="str">
            <v>AB&amp;S</v>
          </cell>
          <cell r="U843" t="str">
            <v>AOIC04_26</v>
          </cell>
          <cell r="V843">
            <v>0</v>
          </cell>
          <cell r="W843">
            <v>0</v>
          </cell>
          <cell r="X843">
            <v>0</v>
          </cell>
        </row>
        <row r="844">
          <cell r="J844" t="str">
            <v>INPUTB5</v>
          </cell>
          <cell r="K844" t="str">
            <v>INPUTBA2030</v>
          </cell>
          <cell r="L844" t="str">
            <v>INPUT</v>
          </cell>
          <cell r="M844" t="str">
            <v>ASLC14</v>
          </cell>
          <cell r="N844" t="str">
            <v>ASLC14</v>
          </cell>
          <cell r="O844" t="str">
            <v>AOIC04</v>
          </cell>
          <cell r="P844" t="str">
            <v>B5</v>
          </cell>
          <cell r="Q844" t="str">
            <v>(Canoni di Noleggio non sanitari)</v>
          </cell>
          <cell r="R844" t="str">
            <v>AB&amp;S</v>
          </cell>
          <cell r="S844" t="str">
            <v>ASLC14_26</v>
          </cell>
          <cell r="T844" t="str">
            <v>AB&amp;S</v>
          </cell>
          <cell r="U844" t="str">
            <v>AOIC04_26</v>
          </cell>
          <cell r="V844">
            <v>171000</v>
          </cell>
          <cell r="W844">
            <v>193316</v>
          </cell>
          <cell r="X844">
            <v>48329</v>
          </cell>
        </row>
        <row r="845">
          <cell r="J845" t="str">
            <v>INPUTB5</v>
          </cell>
          <cell r="K845" t="str">
            <v>INPUTBA2050</v>
          </cell>
          <cell r="L845" t="str">
            <v>INPUT</v>
          </cell>
          <cell r="M845" t="str">
            <v>ASLC14</v>
          </cell>
          <cell r="N845" t="str">
            <v>ASLC14</v>
          </cell>
          <cell r="O845" t="str">
            <v>AOIC04</v>
          </cell>
          <cell r="P845" t="str">
            <v>B5</v>
          </cell>
          <cell r="Q845" t="str">
            <v>(Canoni di leasing sanitari)</v>
          </cell>
          <cell r="R845" t="str">
            <v>AB&amp;S</v>
          </cell>
          <cell r="S845" t="str">
            <v>ASLC14_26</v>
          </cell>
          <cell r="T845" t="str">
            <v>AB&amp;S</v>
          </cell>
          <cell r="U845" t="str">
            <v>AOIC04_26</v>
          </cell>
          <cell r="V845">
            <v>120000</v>
          </cell>
          <cell r="W845">
            <v>0</v>
          </cell>
          <cell r="X845">
            <v>0</v>
          </cell>
        </row>
        <row r="846">
          <cell r="J846" t="str">
            <v>INPUTB5</v>
          </cell>
          <cell r="K846" t="str">
            <v>INPUTBA2060</v>
          </cell>
          <cell r="L846" t="str">
            <v>INPUT</v>
          </cell>
          <cell r="M846" t="str">
            <v>ASLC14</v>
          </cell>
          <cell r="N846" t="str">
            <v>ASLC14</v>
          </cell>
          <cell r="O846" t="str">
            <v>AOIC04</v>
          </cell>
          <cell r="P846" t="str">
            <v>B5</v>
          </cell>
          <cell r="Q846" t="str">
            <v>(Canoni di leasing non sanitari)</v>
          </cell>
          <cell r="R846" t="str">
            <v>AB&amp;S</v>
          </cell>
          <cell r="S846" t="str">
            <v>ASLC14_26</v>
          </cell>
          <cell r="T846" t="str">
            <v>AB&amp;S</v>
          </cell>
          <cell r="U846" t="str">
            <v>AOIC04_26</v>
          </cell>
          <cell r="V846">
            <v>0</v>
          </cell>
          <cell r="W846">
            <v>0</v>
          </cell>
          <cell r="X846">
            <v>0</v>
          </cell>
        </row>
        <row r="847">
          <cell r="J847" t="str">
            <v>INPUTB5</v>
          </cell>
          <cell r="K847" t="str">
            <v>INPUTBA2061</v>
          </cell>
          <cell r="L847" t="str">
            <v>INPUT</v>
          </cell>
          <cell r="M847" t="str">
            <v>ASLC14</v>
          </cell>
          <cell r="N847" t="str">
            <v>ASLC14</v>
          </cell>
          <cell r="O847" t="str">
            <v>AOIC04</v>
          </cell>
          <cell r="P847" t="str">
            <v>B5</v>
          </cell>
          <cell r="Q847" t="str">
            <v>Canoni di project financing</v>
          </cell>
          <cell r="R847" t="str">
            <v>AB&amp;S</v>
          </cell>
          <cell r="S847" t="str">
            <v>ASLC14_26</v>
          </cell>
          <cell r="T847" t="str">
            <v>AB&amp;S</v>
          </cell>
          <cell r="U847" t="str">
            <v>AOIC04_26</v>
          </cell>
          <cell r="V847">
            <v>0</v>
          </cell>
          <cell r="W847">
            <v>1130848</v>
          </cell>
          <cell r="X847">
            <v>282712</v>
          </cell>
        </row>
        <row r="848">
          <cell r="J848" t="str">
            <v>INPUTB5</v>
          </cell>
          <cell r="K848" t="str">
            <v>INPUTBA2070</v>
          </cell>
          <cell r="L848" t="str">
            <v>INPUT</v>
          </cell>
          <cell r="M848" t="str">
            <v>ASLC14</v>
          </cell>
          <cell r="N848" t="str">
            <v>ASLC14</v>
          </cell>
          <cell r="O848" t="str">
            <v>AOIC04</v>
          </cell>
          <cell r="P848" t="str">
            <v>B5</v>
          </cell>
          <cell r="Q848" t="str">
            <v>(Locazioni e noleggi da ATS/ASST/Fondazioni della Regione)</v>
          </cell>
          <cell r="R848" t="str">
            <v>AB&amp;S</v>
          </cell>
          <cell r="S848" t="str">
            <v>ASLC14_26</v>
          </cell>
          <cell r="T848" t="str">
            <v>AB&amp;S</v>
          </cell>
          <cell r="U848" t="str">
            <v>AOIC04_26</v>
          </cell>
          <cell r="V848">
            <v>0</v>
          </cell>
          <cell r="W848">
            <v>0</v>
          </cell>
          <cell r="X848">
            <v>0</v>
          </cell>
        </row>
        <row r="849">
          <cell r="J849" t="str">
            <v>TOTAL</v>
          </cell>
          <cell r="K849" t="str">
            <v>TOTAL</v>
          </cell>
          <cell r="L849" t="str">
            <v>TOTALE</v>
          </cell>
          <cell r="Q849" t="str">
            <v>(Costo del Personale (Totale))</v>
          </cell>
          <cell r="V849">
            <v>187667000</v>
          </cell>
          <cell r="W849">
            <v>187985000</v>
          </cell>
          <cell r="X849">
            <v>46996252</v>
          </cell>
        </row>
        <row r="850">
          <cell r="J850" t="str">
            <v>TOTAL</v>
          </cell>
          <cell r="K850" t="str">
            <v>TOTAL</v>
          </cell>
          <cell r="L850" t="str">
            <v>TOTALE</v>
          </cell>
          <cell r="Q850" t="str">
            <v>(B.5 Personale del ruolo sanitario - Totale)</v>
          </cell>
          <cell r="V850">
            <v>152138000</v>
          </cell>
          <cell r="W850">
            <v>152402863</v>
          </cell>
          <cell r="X850">
            <v>38100717</v>
          </cell>
        </row>
        <row r="851">
          <cell r="J851" t="str">
            <v>INPUTB.6.a</v>
          </cell>
          <cell r="K851" t="str">
            <v>INPUTBA2120</v>
          </cell>
          <cell r="L851" t="str">
            <v>INPUT</v>
          </cell>
          <cell r="M851" t="str">
            <v>ASLC09</v>
          </cell>
          <cell r="N851" t="str">
            <v>ASLC09</v>
          </cell>
          <cell r="O851" t="str">
            <v>AOIC01</v>
          </cell>
          <cell r="P851" t="str">
            <v>B.6.a</v>
          </cell>
          <cell r="Q851" t="str">
            <v>(Ruolo Sanitario - T.INDETERMINATO - - Personale dirigente medico / veterinario - Competenze fisse)</v>
          </cell>
          <cell r="V851">
            <v>32722000</v>
          </cell>
          <cell r="W851">
            <v>34712176</v>
          </cell>
          <cell r="X851">
            <v>8678044</v>
          </cell>
        </row>
        <row r="852">
          <cell r="J852" t="str">
            <v>INPUTB.6.a</v>
          </cell>
          <cell r="K852" t="str">
            <v>INPUTBA2120</v>
          </cell>
          <cell r="L852" t="str">
            <v>INPUT</v>
          </cell>
          <cell r="M852" t="str">
            <v>ASLC09</v>
          </cell>
          <cell r="N852" t="str">
            <v>ASLC09</v>
          </cell>
          <cell r="O852" t="str">
            <v>AOIC01</v>
          </cell>
          <cell r="P852" t="str">
            <v>B.6.a</v>
          </cell>
          <cell r="Q852" t="str">
            <v>(Ruolo Sanitario - T.INDETERMINATO - - Personale dirigente medico / veterinario - Straordinario)</v>
          </cell>
          <cell r="V852">
            <v>0</v>
          </cell>
          <cell r="W852">
            <v>0</v>
          </cell>
          <cell r="X852">
            <v>0</v>
          </cell>
        </row>
        <row r="853">
          <cell r="J853" t="str">
            <v>INPUTB.6.a</v>
          </cell>
          <cell r="K853" t="str">
            <v>INPUTBA2120</v>
          </cell>
          <cell r="L853" t="str">
            <v>INPUT</v>
          </cell>
          <cell r="M853" t="str">
            <v>ASLC09</v>
          </cell>
          <cell r="N853" t="str">
            <v>ASLC09</v>
          </cell>
          <cell r="O853" t="str">
            <v>AOIC01</v>
          </cell>
          <cell r="P853" t="str">
            <v>B.6.a</v>
          </cell>
          <cell r="Q853" t="str">
            <v>(Ruolo Sanitario - T.INDETERMINATO - - Personale dirigente medico / veterinario - Retr. Posizione)</v>
          </cell>
          <cell r="V853">
            <v>9177000</v>
          </cell>
          <cell r="W853">
            <v>9311044</v>
          </cell>
          <cell r="X853">
            <v>2327761</v>
          </cell>
        </row>
        <row r="854">
          <cell r="J854" t="str">
            <v>INPUTB.6.a</v>
          </cell>
          <cell r="K854" t="str">
            <v>INPUTBA2120</v>
          </cell>
          <cell r="L854" t="str">
            <v>INPUT</v>
          </cell>
          <cell r="M854" t="str">
            <v>ASLC09</v>
          </cell>
          <cell r="N854" t="str">
            <v>ASLC09</v>
          </cell>
          <cell r="O854" t="str">
            <v>AOIC01</v>
          </cell>
          <cell r="P854" t="str">
            <v>B.6.a</v>
          </cell>
          <cell r="Q854" t="str">
            <v>(Ruolo Sanitario - T.INDETERMINATO - - Personale dirigente medico / veterinario - Indennità varie)</v>
          </cell>
          <cell r="V854">
            <v>1571000</v>
          </cell>
          <cell r="W854">
            <v>1620088</v>
          </cell>
          <cell r="X854">
            <v>405022</v>
          </cell>
        </row>
        <row r="855">
          <cell r="J855" t="str">
            <v>INPUTB.6.a</v>
          </cell>
          <cell r="K855" t="str">
            <v>INPUTBA2120</v>
          </cell>
          <cell r="L855" t="str">
            <v>INPUT</v>
          </cell>
          <cell r="M855" t="str">
            <v>ASLC09</v>
          </cell>
          <cell r="N855" t="str">
            <v>ASLC09</v>
          </cell>
          <cell r="O855" t="str">
            <v>AOIC01</v>
          </cell>
          <cell r="P855" t="str">
            <v>B.6.a</v>
          </cell>
          <cell r="Q855" t="str">
            <v>(Ruolo Sanitario - T.INDETERMINATO - - Personale dirigente medico / veterinario - Competenze personale comandato)</v>
          </cell>
          <cell r="V855">
            <v>0</v>
          </cell>
          <cell r="W855">
            <v>0</v>
          </cell>
          <cell r="X855">
            <v>0</v>
          </cell>
        </row>
        <row r="856">
          <cell r="J856" t="str">
            <v>INPUTB.6.a</v>
          </cell>
          <cell r="K856" t="str">
            <v>INPUTBA2120</v>
          </cell>
          <cell r="L856" t="str">
            <v>INPUT</v>
          </cell>
          <cell r="M856" t="str">
            <v>ASLC09</v>
          </cell>
          <cell r="N856" t="str">
            <v>ASLC09</v>
          </cell>
          <cell r="O856" t="str">
            <v>AOIC01</v>
          </cell>
          <cell r="P856" t="str">
            <v>B.6.a</v>
          </cell>
          <cell r="Q856" t="str">
            <v>(Ruolo Sanitario - T.INDETERMINATO - - Personale dirigente medico / veterinario - Incentivazione (retribuzione di risultato))</v>
          </cell>
          <cell r="V856">
            <v>1455000</v>
          </cell>
          <cell r="W856">
            <v>1488040</v>
          </cell>
          <cell r="X856">
            <v>372010</v>
          </cell>
        </row>
        <row r="857">
          <cell r="J857" t="str">
            <v>INPUTB.6.a</v>
          </cell>
          <cell r="K857" t="str">
            <v>INPUTBA2120</v>
          </cell>
          <cell r="L857" t="str">
            <v>INPUT</v>
          </cell>
          <cell r="M857" t="str">
            <v>ASLC09</v>
          </cell>
          <cell r="N857" t="str">
            <v>ASLC09</v>
          </cell>
          <cell r="O857" t="str">
            <v>AOIC01</v>
          </cell>
          <cell r="P857" t="str">
            <v>B.6.a</v>
          </cell>
          <cell r="Q857" t="str">
            <v>(Ruolo Sanitario - T.INDETERMINATO - - Personale dirigente medico / veterinario - Risorse aggiuntive regionali)</v>
          </cell>
          <cell r="V857">
            <v>577000</v>
          </cell>
          <cell r="W857">
            <v>335181</v>
          </cell>
          <cell r="X857">
            <v>83796</v>
          </cell>
        </row>
        <row r="858">
          <cell r="J858" t="str">
            <v>INPUTB.6.a</v>
          </cell>
          <cell r="K858" t="str">
            <v>INPUTBA2120</v>
          </cell>
          <cell r="L858" t="str">
            <v>INPUT</v>
          </cell>
          <cell r="M858" t="str">
            <v>ASLC09</v>
          </cell>
          <cell r="N858" t="str">
            <v>ASLC09</v>
          </cell>
          <cell r="O858" t="str">
            <v>AOIC01</v>
          </cell>
          <cell r="P858" t="str">
            <v>B.6.a</v>
          </cell>
          <cell r="Q858" t="str">
            <v>(Ruolo Sanitario - T.INDETERMINATO - - Personale dirigente medico / veterinario - Accantonamento per ferie maturate e non godute)</v>
          </cell>
          <cell r="V858">
            <v>0</v>
          </cell>
          <cell r="W858">
            <v>0</v>
          </cell>
          <cell r="X858">
            <v>0</v>
          </cell>
        </row>
        <row r="859">
          <cell r="J859" t="str">
            <v>INPUTB.6.a</v>
          </cell>
          <cell r="K859" t="str">
            <v>INPUTBA2120</v>
          </cell>
          <cell r="L859" t="str">
            <v>INPUT</v>
          </cell>
          <cell r="M859" t="str">
            <v>ASLC09</v>
          </cell>
          <cell r="N859" t="str">
            <v>ASLC09</v>
          </cell>
          <cell r="O859" t="str">
            <v>AOIC01</v>
          </cell>
          <cell r="P859" t="str">
            <v>B.6.a</v>
          </cell>
          <cell r="Q859" t="str">
            <v>(Ruolo Sanitario - T.INDETERMINATO - - Personale dirigente medico / veterinario - Oneri sociali*)</v>
          </cell>
          <cell r="V859">
            <v>12472000</v>
          </cell>
          <cell r="W859">
            <v>13063516</v>
          </cell>
          <cell r="X859">
            <v>3265879</v>
          </cell>
        </row>
        <row r="860">
          <cell r="J860" t="str">
            <v>INPUTB.6.a</v>
          </cell>
          <cell r="K860" t="str">
            <v>INPUTBA2881</v>
          </cell>
          <cell r="L860" t="str">
            <v>INPUT</v>
          </cell>
          <cell r="M860" t="str">
            <v>ASLC09</v>
          </cell>
          <cell r="N860" t="str">
            <v>ASLC09</v>
          </cell>
          <cell r="O860" t="str">
            <v>AOIC01</v>
          </cell>
          <cell r="P860" t="str">
            <v>B.6.a</v>
          </cell>
          <cell r="Q860" t="str">
            <v>(Ruolo Sanitario - T.INDETERMINATO - - Personale dirigente medico / veterinario - Accantonamento a TFR)</v>
          </cell>
          <cell r="V860">
            <v>0</v>
          </cell>
          <cell r="W860">
            <v>0</v>
          </cell>
          <cell r="X860">
            <v>0</v>
          </cell>
        </row>
        <row r="861">
          <cell r="J861" t="str">
            <v>INPUTB.6.a</v>
          </cell>
          <cell r="K861" t="str">
            <v>INPUTBA2882</v>
          </cell>
          <cell r="L861" t="str">
            <v>INPUT</v>
          </cell>
          <cell r="M861" t="str">
            <v>ASLC09</v>
          </cell>
          <cell r="N861" t="str">
            <v>ASLC09</v>
          </cell>
          <cell r="O861" t="str">
            <v>AOIC01</v>
          </cell>
          <cell r="P861" t="str">
            <v>B.6.a</v>
          </cell>
          <cell r="Q861" t="str">
            <v>(Ruolo Sanitario - T.INDETERMINATO - - Personale dirigente medico / veterinario - Accantonamento trattamento quiescenza e simili)</v>
          </cell>
          <cell r="V861">
            <v>0</v>
          </cell>
          <cell r="W861">
            <v>0</v>
          </cell>
          <cell r="X861">
            <v>0</v>
          </cell>
        </row>
        <row r="862">
          <cell r="J862" t="str">
            <v>INPUTB.6.a</v>
          </cell>
          <cell r="K862" t="str">
            <v>INPUTBA2120</v>
          </cell>
          <cell r="L862" t="str">
            <v>INPUT</v>
          </cell>
          <cell r="M862" t="str">
            <v>ASLC09</v>
          </cell>
          <cell r="N862" t="str">
            <v>ASLC09</v>
          </cell>
          <cell r="O862" t="str">
            <v>AOIC01</v>
          </cell>
          <cell r="P862" t="str">
            <v>B.6.a</v>
          </cell>
          <cell r="Q862" t="str">
            <v>(Ruolo Sanitario - T.INDETERMINATO - - Personale dirigente medico / veterinario - Altri costi del personale)</v>
          </cell>
          <cell r="V862">
            <v>162000</v>
          </cell>
          <cell r="W862">
            <v>2624</v>
          </cell>
          <cell r="X862">
            <v>656</v>
          </cell>
        </row>
        <row r="863">
          <cell r="J863" t="str">
            <v>INPUTB.6.a</v>
          </cell>
          <cell r="K863" t="str">
            <v>INPUTBA2130</v>
          </cell>
          <cell r="L863" t="str">
            <v>INPUT</v>
          </cell>
          <cell r="M863" t="str">
            <v>ASLC09</v>
          </cell>
          <cell r="N863" t="str">
            <v>ASLC09</v>
          </cell>
          <cell r="O863" t="str">
            <v>AOIC01</v>
          </cell>
          <cell r="P863" t="str">
            <v>B.6.a</v>
          </cell>
          <cell r="Q863" t="str">
            <v>(Ruolo Sanitario - T.DETERMINATO - - Personale dirigente medico / veterinario - Competenze fisse)</v>
          </cell>
          <cell r="V863">
            <v>4212000</v>
          </cell>
          <cell r="W863">
            <v>2355466</v>
          </cell>
          <cell r="X863">
            <v>588867</v>
          </cell>
        </row>
        <row r="864">
          <cell r="J864" t="str">
            <v>INPUTB.6.a</v>
          </cell>
          <cell r="K864" t="str">
            <v>INPUTBA2130</v>
          </cell>
          <cell r="L864" t="str">
            <v>INPUT</v>
          </cell>
          <cell r="M864" t="str">
            <v>ASLC09</v>
          </cell>
          <cell r="N864" t="str">
            <v>ASLC09</v>
          </cell>
          <cell r="O864" t="str">
            <v>AOIC01</v>
          </cell>
          <cell r="P864" t="str">
            <v>B.6.a</v>
          </cell>
          <cell r="Q864" t="str">
            <v>(Ruolo Sanitario - T.DETERMINATO - - Personale dirigente medico / veterinario - Straordinario)</v>
          </cell>
          <cell r="V864">
            <v>0</v>
          </cell>
          <cell r="W864">
            <v>0</v>
          </cell>
          <cell r="X864">
            <v>0</v>
          </cell>
        </row>
        <row r="865">
          <cell r="J865" t="str">
            <v>INPUTB.6.a</v>
          </cell>
          <cell r="K865" t="str">
            <v>INPUTBA2130</v>
          </cell>
          <cell r="L865" t="str">
            <v>INPUT</v>
          </cell>
          <cell r="M865" t="str">
            <v>ASLC09</v>
          </cell>
          <cell r="N865" t="str">
            <v>ASLC09</v>
          </cell>
          <cell r="O865" t="str">
            <v>AOIC01</v>
          </cell>
          <cell r="P865" t="str">
            <v>B.6.a</v>
          </cell>
          <cell r="Q865" t="str">
            <v>(Ruolo Sanitario - T.DETERMINATO - - Personale dirigente medico / veterinario - Retr. Posizione)</v>
          </cell>
          <cell r="V865">
            <v>922000</v>
          </cell>
          <cell r="W865">
            <v>788192</v>
          </cell>
          <cell r="X865">
            <v>197048</v>
          </cell>
        </row>
        <row r="866">
          <cell r="J866" t="str">
            <v>INPUTB.6.a</v>
          </cell>
          <cell r="K866" t="str">
            <v>INPUTBA2130</v>
          </cell>
          <cell r="L866" t="str">
            <v>INPUT</v>
          </cell>
          <cell r="M866" t="str">
            <v>ASLC09</v>
          </cell>
          <cell r="N866" t="str">
            <v>ASLC09</v>
          </cell>
          <cell r="O866" t="str">
            <v>AOIC01</v>
          </cell>
          <cell r="P866" t="str">
            <v>B.6.a</v>
          </cell>
          <cell r="Q866" t="str">
            <v>(Ruolo Sanitario - T.DETERMINATO - - Personale dirigente medico / veterinario - Indennità varie)</v>
          </cell>
          <cell r="V866">
            <v>274000</v>
          </cell>
          <cell r="W866">
            <v>224692</v>
          </cell>
          <cell r="X866">
            <v>56173</v>
          </cell>
        </row>
        <row r="867">
          <cell r="J867" t="str">
            <v>INPUTB.6.a</v>
          </cell>
          <cell r="K867" t="str">
            <v>INPUTBA2130</v>
          </cell>
          <cell r="L867" t="str">
            <v>INPUT</v>
          </cell>
          <cell r="M867" t="str">
            <v>ASLC09</v>
          </cell>
          <cell r="N867" t="str">
            <v>ASLC09</v>
          </cell>
          <cell r="O867" t="str">
            <v>AOIC01</v>
          </cell>
          <cell r="P867" t="str">
            <v>B.6.a</v>
          </cell>
          <cell r="Q867" t="str">
            <v>(Ruolo Sanitario - T.DETERMINATO - - Personale dirigente medico / veterinario - Competenze personale comandato)</v>
          </cell>
          <cell r="V867">
            <v>0</v>
          </cell>
          <cell r="W867">
            <v>0</v>
          </cell>
          <cell r="X867">
            <v>0</v>
          </cell>
        </row>
        <row r="868">
          <cell r="J868" t="str">
            <v>INPUTB.6.a</v>
          </cell>
          <cell r="K868" t="str">
            <v>INPUTBA2130</v>
          </cell>
          <cell r="L868" t="str">
            <v>INPUT</v>
          </cell>
          <cell r="M868" t="str">
            <v>ASLC09</v>
          </cell>
          <cell r="N868" t="str">
            <v>ASLC09</v>
          </cell>
          <cell r="O868" t="str">
            <v>AOIC01</v>
          </cell>
          <cell r="P868" t="str">
            <v>B.6.a</v>
          </cell>
          <cell r="Q868" t="str">
            <v>(Ruolo Sanitario - T.DETERMINATO - - Personale dirigente medico / veterinario - Incentivazione (retribuzione di risultato))</v>
          </cell>
          <cell r="V868">
            <v>241000</v>
          </cell>
          <cell r="W868">
            <v>207964</v>
          </cell>
          <cell r="X868">
            <v>51991</v>
          </cell>
        </row>
        <row r="869">
          <cell r="J869" t="str">
            <v>INPUTB.6.a</v>
          </cell>
          <cell r="K869" t="str">
            <v>INPUTBA2130</v>
          </cell>
          <cell r="L869" t="str">
            <v>INPUT</v>
          </cell>
          <cell r="M869" t="str">
            <v>ASLC09</v>
          </cell>
          <cell r="N869" t="str">
            <v>ASLC09</v>
          </cell>
          <cell r="O869" t="str">
            <v>AOIC01</v>
          </cell>
          <cell r="P869" t="str">
            <v>B.6.a</v>
          </cell>
          <cell r="Q869" t="str">
            <v>(Ruolo Sanitario - T.DETERMINATO - - Personale dirigente medico / veterinario - Risorse aggiuntive regionali)</v>
          </cell>
          <cell r="V869">
            <v>99000</v>
          </cell>
          <cell r="W869">
            <v>39156</v>
          </cell>
          <cell r="X869">
            <v>9789</v>
          </cell>
        </row>
        <row r="870">
          <cell r="J870" t="str">
            <v>INPUTB.6.a</v>
          </cell>
          <cell r="K870" t="str">
            <v>INPUTBA2130</v>
          </cell>
          <cell r="L870" t="str">
            <v>INPUT</v>
          </cell>
          <cell r="M870" t="str">
            <v>ASLC09</v>
          </cell>
          <cell r="N870" t="str">
            <v>ASLC09</v>
          </cell>
          <cell r="O870" t="str">
            <v>AOIC01</v>
          </cell>
          <cell r="P870" t="str">
            <v>B.6.a</v>
          </cell>
          <cell r="Q870" t="str">
            <v>(Ruolo Sanitario - T.DETERMINATO - - Personale dirigente medico / veterinario - Accantonamento per ferie maturate e non godute)</v>
          </cell>
          <cell r="V870">
            <v>0</v>
          </cell>
          <cell r="W870">
            <v>0</v>
          </cell>
          <cell r="X870">
            <v>0</v>
          </cell>
        </row>
        <row r="871">
          <cell r="J871" t="str">
            <v>INPUTB.6.a</v>
          </cell>
          <cell r="K871" t="str">
            <v>INPUTBA2130</v>
          </cell>
          <cell r="L871" t="str">
            <v>INPUT</v>
          </cell>
          <cell r="M871" t="str">
            <v>ASLC09</v>
          </cell>
          <cell r="N871" t="str">
            <v>ASLC09</v>
          </cell>
          <cell r="O871" t="str">
            <v>AOIC01</v>
          </cell>
          <cell r="P871" t="str">
            <v>B.6.a</v>
          </cell>
          <cell r="Q871" t="str">
            <v>(Ruolo Sanitario - T.DETERMINATO - - Personale dirigente medico / veterinario - Oneri sociali*)</v>
          </cell>
          <cell r="V871">
            <v>1568000</v>
          </cell>
          <cell r="W871">
            <v>993664</v>
          </cell>
          <cell r="X871">
            <v>248416</v>
          </cell>
        </row>
        <row r="872">
          <cell r="J872" t="str">
            <v>INPUTB.6.a</v>
          </cell>
          <cell r="K872" t="str">
            <v>INPUTBA2881</v>
          </cell>
          <cell r="L872" t="str">
            <v>INPUT</v>
          </cell>
          <cell r="M872" t="str">
            <v>ASLC09</v>
          </cell>
          <cell r="N872" t="str">
            <v>ASLC09</v>
          </cell>
          <cell r="O872" t="str">
            <v>AOIC01</v>
          </cell>
          <cell r="P872" t="str">
            <v>B.6.a</v>
          </cell>
          <cell r="Q872" t="str">
            <v>(Ruolo Sanitario - T.DETERMINATO - - Personale dirigente medico / veterinario - Accantonamento a TFR)</v>
          </cell>
          <cell r="V872">
            <v>0</v>
          </cell>
          <cell r="W872">
            <v>0</v>
          </cell>
          <cell r="X872">
            <v>0</v>
          </cell>
        </row>
        <row r="873">
          <cell r="J873" t="str">
            <v>INPUTB.6.a</v>
          </cell>
          <cell r="K873" t="str">
            <v>INPUTBA2882</v>
          </cell>
          <cell r="L873" t="str">
            <v>INPUT</v>
          </cell>
          <cell r="M873" t="str">
            <v>ASLC09</v>
          </cell>
          <cell r="N873" t="str">
            <v>ASLC09</v>
          </cell>
          <cell r="O873" t="str">
            <v>AOIC01</v>
          </cell>
          <cell r="P873" t="str">
            <v>B.6.a</v>
          </cell>
          <cell r="Q873" t="str">
            <v>(Ruolo Sanitario - T.DETERMINATO - - Personale dirigente medico / veterinario - Accantonamento trattamento quiescenza e simili)</v>
          </cell>
          <cell r="V873">
            <v>0</v>
          </cell>
          <cell r="W873">
            <v>0</v>
          </cell>
          <cell r="X873">
            <v>0</v>
          </cell>
        </row>
        <row r="874">
          <cell r="J874" t="str">
            <v>INPUTB.6.a</v>
          </cell>
          <cell r="K874" t="str">
            <v>INPUTBA2130</v>
          </cell>
          <cell r="L874" t="str">
            <v>INPUT</v>
          </cell>
          <cell r="M874" t="str">
            <v>ASLC09</v>
          </cell>
          <cell r="N874" t="str">
            <v>ASLC09</v>
          </cell>
          <cell r="O874" t="str">
            <v>AOIC01</v>
          </cell>
          <cell r="P874" t="str">
            <v>B.6.a</v>
          </cell>
          <cell r="Q874" t="str">
            <v>(Ruolo Sanitario - T.DETERMINATO - - Personale dirigente medico / veterinario - Altri costi del personale)</v>
          </cell>
          <cell r="V874">
            <v>3000</v>
          </cell>
          <cell r="W874">
            <v>1440</v>
          </cell>
          <cell r="X874">
            <v>360</v>
          </cell>
        </row>
        <row r="875">
          <cell r="J875" t="str">
            <v>INPUTB.6.a</v>
          </cell>
          <cell r="K875" t="str">
            <v>INPUTBA2140</v>
          </cell>
          <cell r="L875" t="str">
            <v>INPUT</v>
          </cell>
          <cell r="M875" t="str">
            <v>ASLC09</v>
          </cell>
          <cell r="N875" t="str">
            <v>ASLC09</v>
          </cell>
          <cell r="O875" t="str">
            <v>AOIC01</v>
          </cell>
          <cell r="P875" t="str">
            <v>B.6.a</v>
          </cell>
          <cell r="Q875" t="str">
            <v>(Ruolo Sanitario - T.ALTRO - - Personale dirigente medico / veterinario - Competenze fisse)</v>
          </cell>
          <cell r="V875">
            <v>0</v>
          </cell>
          <cell r="W875">
            <v>0</v>
          </cell>
          <cell r="X875">
            <v>0</v>
          </cell>
        </row>
        <row r="876">
          <cell r="J876" t="str">
            <v>INPUTB.6.a</v>
          </cell>
          <cell r="K876" t="str">
            <v>INPUTBA2140</v>
          </cell>
          <cell r="L876" t="str">
            <v>INPUT</v>
          </cell>
          <cell r="M876" t="str">
            <v>ASLC09</v>
          </cell>
          <cell r="N876" t="str">
            <v>ASLC09</v>
          </cell>
          <cell r="O876" t="str">
            <v>AOIC01</v>
          </cell>
          <cell r="P876" t="str">
            <v>B.6.a</v>
          </cell>
          <cell r="Q876" t="str">
            <v>(Ruolo Sanitario - T.ALTRO - - Personale dirigente medico / veterinario - Straordinario)</v>
          </cell>
          <cell r="V876">
            <v>0</v>
          </cell>
          <cell r="W876">
            <v>0</v>
          </cell>
          <cell r="X876">
            <v>0</v>
          </cell>
        </row>
        <row r="877">
          <cell r="J877" t="str">
            <v>INPUTB.6.a</v>
          </cell>
          <cell r="K877" t="str">
            <v>INPUTBA2140</v>
          </cell>
          <cell r="L877" t="str">
            <v>INPUT</v>
          </cell>
          <cell r="M877" t="str">
            <v>ASLC09</v>
          </cell>
          <cell r="N877" t="str">
            <v>ASLC09</v>
          </cell>
          <cell r="O877" t="str">
            <v>AOIC01</v>
          </cell>
          <cell r="P877" t="str">
            <v>B.6.a</v>
          </cell>
          <cell r="Q877" t="str">
            <v>(Ruolo Sanitario - T.ALTRO - - Personale dirigente medico / veterinario - Retr. Posizione)</v>
          </cell>
          <cell r="V877">
            <v>0</v>
          </cell>
          <cell r="W877">
            <v>0</v>
          </cell>
          <cell r="X877">
            <v>0</v>
          </cell>
        </row>
        <row r="878">
          <cell r="J878" t="str">
            <v>INPUTB.6.a</v>
          </cell>
          <cell r="K878" t="str">
            <v>INPUTBA2140</v>
          </cell>
          <cell r="L878" t="str">
            <v>INPUT</v>
          </cell>
          <cell r="M878" t="str">
            <v>ASLC09</v>
          </cell>
          <cell r="N878" t="str">
            <v>ASLC09</v>
          </cell>
          <cell r="O878" t="str">
            <v>AOIC01</v>
          </cell>
          <cell r="P878" t="str">
            <v>B.6.a</v>
          </cell>
          <cell r="Q878" t="str">
            <v>(Ruolo Sanitario - T.ALTRO - - Personale dirigente medico / veterinario - Indennità varie)</v>
          </cell>
          <cell r="V878">
            <v>0</v>
          </cell>
          <cell r="W878">
            <v>0</v>
          </cell>
          <cell r="X878">
            <v>0</v>
          </cell>
        </row>
        <row r="879">
          <cell r="J879" t="str">
            <v>INPUTB.6.a</v>
          </cell>
          <cell r="K879" t="str">
            <v>INPUTBA2140</v>
          </cell>
          <cell r="L879" t="str">
            <v>INPUT</v>
          </cell>
          <cell r="M879" t="str">
            <v>ASLC09</v>
          </cell>
          <cell r="N879" t="str">
            <v>ASLC09</v>
          </cell>
          <cell r="O879" t="str">
            <v>AOIC01</v>
          </cell>
          <cell r="P879" t="str">
            <v>B.6.a</v>
          </cell>
          <cell r="Q879" t="str">
            <v>(Ruolo Sanitario - T.ALTRO - - Personale dirigente medico / veterinario - Competenze personale comandato)</v>
          </cell>
          <cell r="V879">
            <v>0</v>
          </cell>
          <cell r="W879">
            <v>0</v>
          </cell>
          <cell r="X879">
            <v>0</v>
          </cell>
        </row>
        <row r="880">
          <cell r="J880" t="str">
            <v>INPUTB.6.a</v>
          </cell>
          <cell r="K880" t="str">
            <v>INPUTBA2140</v>
          </cell>
          <cell r="L880" t="str">
            <v>INPUT</v>
          </cell>
          <cell r="M880" t="str">
            <v>ASLC09</v>
          </cell>
          <cell r="N880" t="str">
            <v>ASLC09</v>
          </cell>
          <cell r="O880" t="str">
            <v>AOIC01</v>
          </cell>
          <cell r="P880" t="str">
            <v>B.6.a</v>
          </cell>
          <cell r="Q880" t="str">
            <v>(Ruolo Sanitario - T.ALTRO - - Personale dirigente medico / veterinario - Incentivazione (retribuzione di risultato))</v>
          </cell>
          <cell r="V880">
            <v>0</v>
          </cell>
          <cell r="W880">
            <v>0</v>
          </cell>
          <cell r="X880">
            <v>0</v>
          </cell>
        </row>
        <row r="881">
          <cell r="J881" t="str">
            <v>INPUTB.6.a</v>
          </cell>
          <cell r="K881" t="str">
            <v>INPUTBA2140</v>
          </cell>
          <cell r="L881" t="str">
            <v>INPUT</v>
          </cell>
          <cell r="M881" t="str">
            <v>ASLC09</v>
          </cell>
          <cell r="N881" t="str">
            <v>ASLC09</v>
          </cell>
          <cell r="O881" t="str">
            <v>AOIC01</v>
          </cell>
          <cell r="P881" t="str">
            <v>B.6.a</v>
          </cell>
          <cell r="Q881" t="str">
            <v>(Ruolo Sanitario - T.ALTRO - - Personale dirigente medico / veterinario - Risorse aggiuntive regionali)</v>
          </cell>
          <cell r="V881">
            <v>0</v>
          </cell>
          <cell r="W881">
            <v>0</v>
          </cell>
          <cell r="X881">
            <v>0</v>
          </cell>
        </row>
        <row r="882">
          <cell r="J882" t="str">
            <v>INPUTB.6.a</v>
          </cell>
          <cell r="K882" t="str">
            <v>INPUTBA2140</v>
          </cell>
          <cell r="L882" t="str">
            <v>INPUT</v>
          </cell>
          <cell r="M882" t="str">
            <v>ASLC09</v>
          </cell>
          <cell r="N882" t="str">
            <v>ASLC09</v>
          </cell>
          <cell r="O882" t="str">
            <v>AOIC01</v>
          </cell>
          <cell r="P882" t="str">
            <v>B.6.a</v>
          </cell>
          <cell r="Q882" t="str">
            <v>(Ruolo Sanitario - T.ALTRO - - Personale dirigente medico / veterinario - Accantonamento per ferie maturate e non godute)</v>
          </cell>
          <cell r="V882">
            <v>0</v>
          </cell>
          <cell r="W882">
            <v>0</v>
          </cell>
          <cell r="X882">
            <v>0</v>
          </cell>
        </row>
        <row r="883">
          <cell r="J883" t="str">
            <v>INPUTB.6.a</v>
          </cell>
          <cell r="K883" t="str">
            <v>INPUTBA2140</v>
          </cell>
          <cell r="L883" t="str">
            <v>INPUT</v>
          </cell>
          <cell r="M883" t="str">
            <v>ASLC09</v>
          </cell>
          <cell r="N883" t="str">
            <v>ASLC09</v>
          </cell>
          <cell r="O883" t="str">
            <v>AOIC01</v>
          </cell>
          <cell r="P883" t="str">
            <v>B.6.a</v>
          </cell>
          <cell r="Q883" t="str">
            <v>(Ruolo Sanitario - T.ALTRO - - Personale dirigente medico / veterinario - Oneri sociali*)</v>
          </cell>
          <cell r="V883">
            <v>0</v>
          </cell>
          <cell r="W883">
            <v>0</v>
          </cell>
          <cell r="X883">
            <v>0</v>
          </cell>
        </row>
        <row r="884">
          <cell r="J884" t="str">
            <v>INPUTB.6.a</v>
          </cell>
          <cell r="K884" t="str">
            <v>INPUTBA2881</v>
          </cell>
          <cell r="L884" t="str">
            <v>INPUT</v>
          </cell>
          <cell r="M884" t="str">
            <v>ASLC09</v>
          </cell>
          <cell r="N884" t="str">
            <v>ASLC09</v>
          </cell>
          <cell r="O884" t="str">
            <v>AOIC01</v>
          </cell>
          <cell r="P884" t="str">
            <v>B.6.a</v>
          </cell>
          <cell r="Q884" t="str">
            <v>(Ruolo Sanitario - T.ALTRO - - Personale dirigente medico / veterinario - Accantonamento a TFR)</v>
          </cell>
          <cell r="V884">
            <v>0</v>
          </cell>
          <cell r="W884">
            <v>0</v>
          </cell>
          <cell r="X884">
            <v>0</v>
          </cell>
        </row>
        <row r="885">
          <cell r="J885" t="str">
            <v>INPUTB.6.a</v>
          </cell>
          <cell r="K885" t="str">
            <v>INPUTBA2882</v>
          </cell>
          <cell r="L885" t="str">
            <v>INPUT</v>
          </cell>
          <cell r="M885" t="str">
            <v>ASLC09</v>
          </cell>
          <cell r="N885" t="str">
            <v>ASLC09</v>
          </cell>
          <cell r="O885" t="str">
            <v>AOIC01</v>
          </cell>
          <cell r="P885" t="str">
            <v>B.6.a</v>
          </cell>
          <cell r="Q885" t="str">
            <v>(Ruolo Sanitario - T.ALTRO - - Personale dirigente medico / veterinario - Accantonamento trattamento quiescenza e simili)</v>
          </cell>
          <cell r="V885">
            <v>0</v>
          </cell>
          <cell r="W885">
            <v>0</v>
          </cell>
          <cell r="X885">
            <v>0</v>
          </cell>
        </row>
        <row r="886">
          <cell r="J886" t="str">
            <v>INPUTB.6.a</v>
          </cell>
          <cell r="K886" t="str">
            <v>INPUTBA2140</v>
          </cell>
          <cell r="L886" t="str">
            <v>INPUT</v>
          </cell>
          <cell r="M886" t="str">
            <v>ASLC09</v>
          </cell>
          <cell r="N886" t="str">
            <v>ASLC09</v>
          </cell>
          <cell r="O886" t="str">
            <v>AOIC01</v>
          </cell>
          <cell r="P886" t="str">
            <v>B.6.a</v>
          </cell>
          <cell r="Q886" t="str">
            <v>(Ruolo Sanitario - T.ALTRO - - Personale dirigente medico / veterinario - Altri costi del personale)</v>
          </cell>
          <cell r="V886">
            <v>0</v>
          </cell>
          <cell r="W886">
            <v>0</v>
          </cell>
          <cell r="X886">
            <v>0</v>
          </cell>
        </row>
        <row r="887">
          <cell r="J887" t="str">
            <v>INPUTB.6.b</v>
          </cell>
          <cell r="K887" t="str">
            <v>INPUTBA2160</v>
          </cell>
          <cell r="L887" t="str">
            <v>INPUT</v>
          </cell>
          <cell r="M887" t="str">
            <v>ASLC09</v>
          </cell>
          <cell r="N887" t="str">
            <v>ASLC09</v>
          </cell>
          <cell r="O887" t="str">
            <v>AOIC01</v>
          </cell>
          <cell r="P887" t="str">
            <v>B.6.b</v>
          </cell>
          <cell r="Q887" t="str">
            <v>(Ruolo Sanitario - T.INDETERMINATO- - Personale dirigente non medico - Competenze fisse)</v>
          </cell>
          <cell r="V887">
            <v>2575000</v>
          </cell>
          <cell r="W887">
            <v>2616856</v>
          </cell>
          <cell r="X887">
            <v>654214</v>
          </cell>
        </row>
        <row r="888">
          <cell r="J888" t="str">
            <v>INPUTB.6.b</v>
          </cell>
          <cell r="K888" t="str">
            <v>INPUTBA2160</v>
          </cell>
          <cell r="L888" t="str">
            <v>INPUT</v>
          </cell>
          <cell r="M888" t="str">
            <v>ASLC09</v>
          </cell>
          <cell r="N888" t="str">
            <v>ASLC09</v>
          </cell>
          <cell r="O888" t="str">
            <v>AOIC01</v>
          </cell>
          <cell r="P888" t="str">
            <v>B.6.b</v>
          </cell>
          <cell r="Q888" t="str">
            <v>(Ruolo Sanitario - T.INDETERMINATO- - Personale dirigente non medico - Straordinario)</v>
          </cell>
          <cell r="V888">
            <v>0</v>
          </cell>
          <cell r="W888">
            <v>0</v>
          </cell>
          <cell r="X888">
            <v>0</v>
          </cell>
        </row>
        <row r="889">
          <cell r="J889" t="str">
            <v>INPUTB.6.b</v>
          </cell>
          <cell r="K889" t="str">
            <v>INPUTBA2160</v>
          </cell>
          <cell r="L889" t="str">
            <v>INPUT</v>
          </cell>
          <cell r="M889" t="str">
            <v>ASLC09</v>
          </cell>
          <cell r="N889" t="str">
            <v>ASLC09</v>
          </cell>
          <cell r="O889" t="str">
            <v>AOIC01</v>
          </cell>
          <cell r="P889" t="str">
            <v>B.6.b</v>
          </cell>
          <cell r="Q889" t="str">
            <v>(Ruolo Sanitario - T.INDETERMINATO- - Personale dirigente non medico - Retr. Posizione)</v>
          </cell>
          <cell r="V889">
            <v>355000</v>
          </cell>
          <cell r="W889">
            <v>357052</v>
          </cell>
          <cell r="X889">
            <v>89263</v>
          </cell>
        </row>
        <row r="890">
          <cell r="J890" t="str">
            <v>INPUTB.6.b</v>
          </cell>
          <cell r="K890" t="str">
            <v>INPUTBA2160</v>
          </cell>
          <cell r="L890" t="str">
            <v>INPUT</v>
          </cell>
          <cell r="M890" t="str">
            <v>ASLC09</v>
          </cell>
          <cell r="N890" t="str">
            <v>ASLC09</v>
          </cell>
          <cell r="O890" t="str">
            <v>AOIC01</v>
          </cell>
          <cell r="P890" t="str">
            <v>B.6.b</v>
          </cell>
          <cell r="Q890" t="str">
            <v>(Ruolo Sanitario - T.INDETERMINATO- - Personale dirigente non medico - Indennità varie)</v>
          </cell>
          <cell r="V890">
            <v>45000</v>
          </cell>
          <cell r="W890">
            <v>48688</v>
          </cell>
          <cell r="X890">
            <v>12172</v>
          </cell>
        </row>
        <row r="891">
          <cell r="J891" t="str">
            <v>INPUTB.6.b</v>
          </cell>
          <cell r="K891" t="str">
            <v>INPUTBA2160</v>
          </cell>
          <cell r="L891" t="str">
            <v>INPUT</v>
          </cell>
          <cell r="M891" t="str">
            <v>ASLC09</v>
          </cell>
          <cell r="N891" t="str">
            <v>ASLC09</v>
          </cell>
          <cell r="O891" t="str">
            <v>AOIC01</v>
          </cell>
          <cell r="P891" t="str">
            <v>B.6.b</v>
          </cell>
          <cell r="Q891" t="str">
            <v>(Ruolo Sanitario - T.INDETERMINATO- - Personale dirigente non medico - Competenze personale comandato)</v>
          </cell>
          <cell r="V891">
            <v>0</v>
          </cell>
          <cell r="W891">
            <v>0</v>
          </cell>
          <cell r="X891">
            <v>0</v>
          </cell>
        </row>
        <row r="892">
          <cell r="J892" t="str">
            <v>INPUTB.6.b</v>
          </cell>
          <cell r="K892" t="str">
            <v>INPUTBA2160</v>
          </cell>
          <cell r="L892" t="str">
            <v>INPUT</v>
          </cell>
          <cell r="M892" t="str">
            <v>ASLC09</v>
          </cell>
          <cell r="N892" t="str">
            <v>ASLC09</v>
          </cell>
          <cell r="O892" t="str">
            <v>AOIC01</v>
          </cell>
          <cell r="P892" t="str">
            <v>B.6.b</v>
          </cell>
          <cell r="Q892" t="str">
            <v>(Ruolo Sanitario - T.INDETERMINATO- - Personale dirigente non medico - Incentivazione (retribuzione di risultato))</v>
          </cell>
          <cell r="V892">
            <v>140000</v>
          </cell>
          <cell r="W892">
            <v>84584</v>
          </cell>
          <cell r="X892">
            <v>21146</v>
          </cell>
        </row>
        <row r="893">
          <cell r="J893" t="str">
            <v>INPUTB.6.b</v>
          </cell>
          <cell r="K893" t="str">
            <v>INPUTBA2160</v>
          </cell>
          <cell r="L893" t="str">
            <v>INPUT</v>
          </cell>
          <cell r="M893" t="str">
            <v>ASLC09</v>
          </cell>
          <cell r="N893" t="str">
            <v>ASLC09</v>
          </cell>
          <cell r="O893" t="str">
            <v>AOIC01</v>
          </cell>
          <cell r="P893" t="str">
            <v>B.6.b</v>
          </cell>
          <cell r="Q893" t="str">
            <v>(Ruolo Sanitario - T.INDETERMINATO- - Personale dirigente non medico - Risorse aggiuntive regionali)</v>
          </cell>
          <cell r="V893">
            <v>47000</v>
          </cell>
          <cell r="W893">
            <v>27376</v>
          </cell>
          <cell r="X893">
            <v>6844</v>
          </cell>
        </row>
        <row r="894">
          <cell r="J894" t="str">
            <v>INPUTB.6.b</v>
          </cell>
          <cell r="K894" t="str">
            <v>INPUTBA2160</v>
          </cell>
          <cell r="L894" t="str">
            <v>INPUT</v>
          </cell>
          <cell r="M894" t="str">
            <v>ASLC09</v>
          </cell>
          <cell r="N894" t="str">
            <v>ASLC09</v>
          </cell>
          <cell r="O894" t="str">
            <v>AOIC01</v>
          </cell>
          <cell r="P894" t="str">
            <v>B.6.b</v>
          </cell>
          <cell r="Q894" t="str">
            <v>(Ruolo Sanitario - T.INDETERMINATO- - Personale dirigente non medico - Accantonamento per ferie maturate e non godute)</v>
          </cell>
          <cell r="V894">
            <v>0</v>
          </cell>
          <cell r="W894">
            <v>0</v>
          </cell>
          <cell r="X894">
            <v>0</v>
          </cell>
        </row>
        <row r="895">
          <cell r="J895" t="str">
            <v>INPUTB.6.b</v>
          </cell>
          <cell r="K895" t="str">
            <v>INPUTBA2160</v>
          </cell>
          <cell r="L895" t="str">
            <v>INPUT</v>
          </cell>
          <cell r="M895" t="str">
            <v>ASLC09</v>
          </cell>
          <cell r="N895" t="str">
            <v>ASLC09</v>
          </cell>
          <cell r="O895" t="str">
            <v>AOIC01</v>
          </cell>
          <cell r="P895" t="str">
            <v>B.6.b</v>
          </cell>
          <cell r="Q895" t="str">
            <v>(Ruolo Sanitario - T.INDETERMINATO- - Personale dirigente non medico - Oneri sociali*)</v>
          </cell>
          <cell r="V895">
            <v>866000</v>
          </cell>
          <cell r="W895">
            <v>864392</v>
          </cell>
          <cell r="X895">
            <v>216098</v>
          </cell>
        </row>
        <row r="896">
          <cell r="J896" t="str">
            <v>INPUTB.6.b</v>
          </cell>
          <cell r="K896" t="str">
            <v>INPUTBA2881</v>
          </cell>
          <cell r="L896" t="str">
            <v>INPUT</v>
          </cell>
          <cell r="M896" t="str">
            <v>ASLC09</v>
          </cell>
          <cell r="N896" t="str">
            <v>ASLC09</v>
          </cell>
          <cell r="O896" t="str">
            <v>AOIC01</v>
          </cell>
          <cell r="P896" t="str">
            <v>B.6.b</v>
          </cell>
          <cell r="Q896" t="str">
            <v>(Ruolo Sanitario - T.INDETERMINATO- - Personale dirigente non medico - Accantonamento a TFR)</v>
          </cell>
          <cell r="V896">
            <v>0</v>
          </cell>
          <cell r="W896">
            <v>0</v>
          </cell>
          <cell r="X896">
            <v>0</v>
          </cell>
        </row>
        <row r="897">
          <cell r="J897" t="str">
            <v>INPUTB.6.b</v>
          </cell>
          <cell r="K897" t="str">
            <v>INPUTBA2882</v>
          </cell>
          <cell r="L897" t="str">
            <v>INPUT</v>
          </cell>
          <cell r="M897" t="str">
            <v>ASLC09</v>
          </cell>
          <cell r="N897" t="str">
            <v>ASLC09</v>
          </cell>
          <cell r="O897" t="str">
            <v>AOIC01</v>
          </cell>
          <cell r="P897" t="str">
            <v>B.6.b</v>
          </cell>
          <cell r="Q897" t="str">
            <v>(Ruolo Sanitario - T.INDETERMINATO- - Personale dirigente non medico - Accantonamento trattamento quiescenza e simili)</v>
          </cell>
          <cell r="V897">
            <v>0</v>
          </cell>
          <cell r="W897">
            <v>0</v>
          </cell>
          <cell r="X897">
            <v>0</v>
          </cell>
        </row>
        <row r="898">
          <cell r="J898" t="str">
            <v>INPUTB.6.b</v>
          </cell>
          <cell r="K898" t="str">
            <v>INPUTBA2160</v>
          </cell>
          <cell r="L898" t="str">
            <v>INPUT</v>
          </cell>
          <cell r="M898" t="str">
            <v>ASLC09</v>
          </cell>
          <cell r="N898" t="str">
            <v>ASLC09</v>
          </cell>
          <cell r="O898" t="str">
            <v>AOIC01</v>
          </cell>
          <cell r="P898" t="str">
            <v>B.6.b</v>
          </cell>
          <cell r="Q898" t="str">
            <v>(Ruolo Sanitario - T.INDETERMINATO- - Personale dirigente non medico - Altri costi del personale)</v>
          </cell>
          <cell r="V898">
            <v>2000</v>
          </cell>
          <cell r="W898">
            <v>4</v>
          </cell>
          <cell r="X898">
            <v>1</v>
          </cell>
        </row>
        <row r="899">
          <cell r="J899" t="str">
            <v>INPUTB.6.b</v>
          </cell>
          <cell r="K899" t="str">
            <v>INPUTBA2170</v>
          </cell>
          <cell r="L899" t="str">
            <v>INPUT</v>
          </cell>
          <cell r="M899" t="str">
            <v>ASLC09</v>
          </cell>
          <cell r="N899" t="str">
            <v>ASLC09</v>
          </cell>
          <cell r="O899" t="str">
            <v>AOIC01</v>
          </cell>
          <cell r="P899" t="str">
            <v>B.6.b</v>
          </cell>
          <cell r="Q899" t="str">
            <v>(Ruolo Sanitario - T.DETERMINATO - - Personale dirigente non medico - Competenze fisse)</v>
          </cell>
          <cell r="V899">
            <v>227000</v>
          </cell>
          <cell r="W899">
            <v>207808</v>
          </cell>
          <cell r="X899">
            <v>51952</v>
          </cell>
        </row>
        <row r="900">
          <cell r="J900" t="str">
            <v>INPUTB.6.b</v>
          </cell>
          <cell r="K900" t="str">
            <v>INPUTBA2170</v>
          </cell>
          <cell r="L900" t="str">
            <v>INPUT</v>
          </cell>
          <cell r="M900" t="str">
            <v>ASLC09</v>
          </cell>
          <cell r="N900" t="str">
            <v>ASLC09</v>
          </cell>
          <cell r="O900" t="str">
            <v>AOIC01</v>
          </cell>
          <cell r="P900" t="str">
            <v>B.6.b</v>
          </cell>
          <cell r="Q900" t="str">
            <v>(Ruolo Sanitario - T.DETERMINATO - - Personale dirigente non medico - Straordinario)</v>
          </cell>
          <cell r="V900">
            <v>0</v>
          </cell>
          <cell r="W900">
            <v>0</v>
          </cell>
          <cell r="X900">
            <v>0</v>
          </cell>
        </row>
        <row r="901">
          <cell r="J901" t="str">
            <v>INPUTB.6.b</v>
          </cell>
          <cell r="K901" t="str">
            <v>INPUTBA2170</v>
          </cell>
          <cell r="L901" t="str">
            <v>INPUT</v>
          </cell>
          <cell r="M901" t="str">
            <v>ASLC09</v>
          </cell>
          <cell r="N901" t="str">
            <v>ASLC09</v>
          </cell>
          <cell r="O901" t="str">
            <v>AOIC01</v>
          </cell>
          <cell r="P901" t="str">
            <v>B.6.b</v>
          </cell>
          <cell r="Q901" t="str">
            <v>(Ruolo Sanitario - T.DETERMINATO - - Personale dirigente non medico - Retr. Posizione)</v>
          </cell>
          <cell r="V901">
            <v>3000</v>
          </cell>
          <cell r="W901">
            <v>1556</v>
          </cell>
          <cell r="X901">
            <v>389</v>
          </cell>
        </row>
        <row r="902">
          <cell r="J902" t="str">
            <v>INPUTB.6.b</v>
          </cell>
          <cell r="K902" t="str">
            <v>INPUTBA2170</v>
          </cell>
          <cell r="L902" t="str">
            <v>INPUT</v>
          </cell>
          <cell r="M902" t="str">
            <v>ASLC09</v>
          </cell>
          <cell r="N902" t="str">
            <v>ASLC09</v>
          </cell>
          <cell r="O902" t="str">
            <v>AOIC01</v>
          </cell>
          <cell r="P902" t="str">
            <v>B.6.b</v>
          </cell>
          <cell r="Q902" t="str">
            <v>(Ruolo Sanitario - T.DETERMINATO - - Personale dirigente non medico - Indennità varie)</v>
          </cell>
          <cell r="V902">
            <v>11000</v>
          </cell>
          <cell r="W902">
            <v>7000</v>
          </cell>
          <cell r="X902">
            <v>1750</v>
          </cell>
        </row>
        <row r="903">
          <cell r="J903" t="str">
            <v>INPUTB.6.b</v>
          </cell>
          <cell r="K903" t="str">
            <v>INPUTBA2170</v>
          </cell>
          <cell r="L903" t="str">
            <v>INPUT</v>
          </cell>
          <cell r="M903" t="str">
            <v>ASLC09</v>
          </cell>
          <cell r="N903" t="str">
            <v>ASLC09</v>
          </cell>
          <cell r="O903" t="str">
            <v>AOIC01</v>
          </cell>
          <cell r="P903" t="str">
            <v>B.6.b</v>
          </cell>
          <cell r="Q903" t="str">
            <v>(Ruolo Sanitario - T.DETERMINATO - - Personale dirigente non medico - Competenze personale comandato)</v>
          </cell>
          <cell r="V903">
            <v>0</v>
          </cell>
          <cell r="W903">
            <v>0</v>
          </cell>
          <cell r="X903">
            <v>0</v>
          </cell>
        </row>
        <row r="904">
          <cell r="J904" t="str">
            <v>INPUTB.6.b</v>
          </cell>
          <cell r="K904" t="str">
            <v>INPUTBA2170</v>
          </cell>
          <cell r="L904" t="str">
            <v>INPUT</v>
          </cell>
          <cell r="M904" t="str">
            <v>ASLC09</v>
          </cell>
          <cell r="N904" t="str">
            <v>ASLC09</v>
          </cell>
          <cell r="O904" t="str">
            <v>AOIC01</v>
          </cell>
          <cell r="P904" t="str">
            <v>B.6.b</v>
          </cell>
          <cell r="Q904" t="str">
            <v>(Ruolo Sanitario - T.DETERMINATO - - Personale dirigente non medico - Incentivazione (retribuzione di risultato))</v>
          </cell>
          <cell r="V904">
            <v>8000</v>
          </cell>
          <cell r="W904">
            <v>39560</v>
          </cell>
          <cell r="X904">
            <v>9890</v>
          </cell>
        </row>
        <row r="905">
          <cell r="J905" t="str">
            <v>INPUTB.6.b</v>
          </cell>
          <cell r="K905" t="str">
            <v>INPUTBA2170</v>
          </cell>
          <cell r="L905" t="str">
            <v>INPUT</v>
          </cell>
          <cell r="M905" t="str">
            <v>ASLC09</v>
          </cell>
          <cell r="N905" t="str">
            <v>ASLC09</v>
          </cell>
          <cell r="O905" t="str">
            <v>AOIC01</v>
          </cell>
          <cell r="P905" t="str">
            <v>B.6.b</v>
          </cell>
          <cell r="Q905" t="str">
            <v>(Ruolo Sanitario - T.DETERMINATO - - Personale dirigente non medico - Risorse aggiuntive regionali)</v>
          </cell>
          <cell r="V905">
            <v>5000</v>
          </cell>
          <cell r="W905">
            <v>2056</v>
          </cell>
          <cell r="X905">
            <v>514</v>
          </cell>
        </row>
        <row r="906">
          <cell r="J906" t="str">
            <v>INPUTB.6.b</v>
          </cell>
          <cell r="K906" t="str">
            <v>INPUTBA2170</v>
          </cell>
          <cell r="L906" t="str">
            <v>INPUT</v>
          </cell>
          <cell r="M906" t="str">
            <v>ASLC09</v>
          </cell>
          <cell r="N906" t="str">
            <v>ASLC09</v>
          </cell>
          <cell r="O906" t="str">
            <v>AOIC01</v>
          </cell>
          <cell r="P906" t="str">
            <v>B.6.b</v>
          </cell>
          <cell r="Q906" t="str">
            <v>(Ruolo Sanitario - T.DETERMINATO - - Personale dirigente non medico - Accantonamento per ferie maturate e non godute)</v>
          </cell>
          <cell r="V906">
            <v>0</v>
          </cell>
          <cell r="W906">
            <v>0</v>
          </cell>
          <cell r="X906">
            <v>0</v>
          </cell>
        </row>
        <row r="907">
          <cell r="J907" t="str">
            <v>INPUTB.6.b</v>
          </cell>
          <cell r="K907" t="str">
            <v>INPUTBA2170</v>
          </cell>
          <cell r="L907" t="str">
            <v>INPUT</v>
          </cell>
          <cell r="M907" t="str">
            <v>ASLC09</v>
          </cell>
          <cell r="N907" t="str">
            <v>ASLC09</v>
          </cell>
          <cell r="O907" t="str">
            <v>AOIC01</v>
          </cell>
          <cell r="P907" t="str">
            <v>B.6.b</v>
          </cell>
          <cell r="Q907" t="str">
            <v>(Ruolo Sanitario - T.DETERMINATO - - Personale dirigente non medico - Oneri sociali*)</v>
          </cell>
          <cell r="V907">
            <v>69000</v>
          </cell>
          <cell r="W907">
            <v>70912</v>
          </cell>
          <cell r="X907">
            <v>17728</v>
          </cell>
        </row>
        <row r="908">
          <cell r="J908" t="str">
            <v>INPUTB.6.b</v>
          </cell>
          <cell r="K908" t="str">
            <v>INPUTBA2881</v>
          </cell>
          <cell r="L908" t="str">
            <v>INPUT</v>
          </cell>
          <cell r="M908" t="str">
            <v>ASLC09</v>
          </cell>
          <cell r="N908" t="str">
            <v>ASLC09</v>
          </cell>
          <cell r="O908" t="str">
            <v>AOIC01</v>
          </cell>
          <cell r="P908" t="str">
            <v>B.6.b</v>
          </cell>
          <cell r="Q908" t="str">
            <v>(Ruolo Sanitario - T.DETERMINATO - - Personale dirigente non medico - Accantonamento a TFR)</v>
          </cell>
          <cell r="V908">
            <v>0</v>
          </cell>
          <cell r="W908">
            <v>0</v>
          </cell>
          <cell r="X908">
            <v>0</v>
          </cell>
        </row>
        <row r="909">
          <cell r="J909" t="str">
            <v>INPUTB.6.b</v>
          </cell>
          <cell r="K909" t="str">
            <v>INPUTBA2882</v>
          </cell>
          <cell r="L909" t="str">
            <v>INPUT</v>
          </cell>
          <cell r="M909" t="str">
            <v>ASLC09</v>
          </cell>
          <cell r="N909" t="str">
            <v>ASLC09</v>
          </cell>
          <cell r="O909" t="str">
            <v>AOIC01</v>
          </cell>
          <cell r="P909" t="str">
            <v>B.6.b</v>
          </cell>
          <cell r="Q909" t="str">
            <v>(Ruolo Sanitario - T.DETERMINATO - - Personale dirigente non medico - Accantonamento trattamento quiescenza e simili)</v>
          </cell>
          <cell r="V909">
            <v>0</v>
          </cell>
          <cell r="W909">
            <v>0</v>
          </cell>
          <cell r="X909">
            <v>0</v>
          </cell>
        </row>
        <row r="910">
          <cell r="J910" t="str">
            <v>INPUTB.6.b</v>
          </cell>
          <cell r="K910" t="str">
            <v>INPUTBA2170</v>
          </cell>
          <cell r="L910" t="str">
            <v>INPUT</v>
          </cell>
          <cell r="M910" t="str">
            <v>ASLC09</v>
          </cell>
          <cell r="N910" t="str">
            <v>ASLC09</v>
          </cell>
          <cell r="O910" t="str">
            <v>AOIC01</v>
          </cell>
          <cell r="P910" t="str">
            <v>B.6.b</v>
          </cell>
          <cell r="Q910" t="str">
            <v>(Ruolo Sanitario - T.DETERMINATO - - Personale dirigente non medico - Altri costi del personale)</v>
          </cell>
          <cell r="V910">
            <v>0</v>
          </cell>
          <cell r="W910">
            <v>956</v>
          </cell>
          <cell r="X910">
            <v>239</v>
          </cell>
        </row>
        <row r="911">
          <cell r="J911" t="str">
            <v>INPUTB.6.b</v>
          </cell>
          <cell r="K911" t="str">
            <v>INPUTBA2180</v>
          </cell>
          <cell r="L911" t="str">
            <v>INPUT</v>
          </cell>
          <cell r="M911" t="str">
            <v>ASLC09</v>
          </cell>
          <cell r="N911" t="str">
            <v>ASLC09</v>
          </cell>
          <cell r="O911" t="str">
            <v>AOIC01</v>
          </cell>
          <cell r="P911" t="str">
            <v>B.6.b</v>
          </cell>
          <cell r="Q911" t="str">
            <v>(Ruolo Sanitario - ALTRO - - Personale dirigente non medico - Competenze fisse)</v>
          </cell>
          <cell r="V911">
            <v>0</v>
          </cell>
          <cell r="W911">
            <v>0</v>
          </cell>
          <cell r="X911">
            <v>0</v>
          </cell>
        </row>
        <row r="912">
          <cell r="J912" t="str">
            <v>INPUTB.6.b</v>
          </cell>
          <cell r="K912" t="str">
            <v>INPUTBA2180</v>
          </cell>
          <cell r="L912" t="str">
            <v>INPUT</v>
          </cell>
          <cell r="M912" t="str">
            <v>ASLC09</v>
          </cell>
          <cell r="N912" t="str">
            <v>ASLC09</v>
          </cell>
          <cell r="O912" t="str">
            <v>AOIC01</v>
          </cell>
          <cell r="P912" t="str">
            <v>B.6.b</v>
          </cell>
          <cell r="Q912" t="str">
            <v>(Ruolo Sanitario - ALTRO - - Personale dirigente non medico - Straordinario)</v>
          </cell>
          <cell r="V912">
            <v>0</v>
          </cell>
          <cell r="W912">
            <v>0</v>
          </cell>
          <cell r="X912">
            <v>0</v>
          </cell>
        </row>
        <row r="913">
          <cell r="J913" t="str">
            <v>INPUTB.6.b</v>
          </cell>
          <cell r="K913" t="str">
            <v>INPUTBA2180</v>
          </cell>
          <cell r="L913" t="str">
            <v>INPUT</v>
          </cell>
          <cell r="M913" t="str">
            <v>ASLC09</v>
          </cell>
          <cell r="N913" t="str">
            <v>ASLC09</v>
          </cell>
          <cell r="O913" t="str">
            <v>AOIC01</v>
          </cell>
          <cell r="P913" t="str">
            <v>B.6.b</v>
          </cell>
          <cell r="Q913" t="str">
            <v>(Ruolo Sanitario - ALTRO - - Personale dirigente non medico - Retr. Posizione)</v>
          </cell>
          <cell r="V913">
            <v>0</v>
          </cell>
          <cell r="W913">
            <v>0</v>
          </cell>
          <cell r="X913">
            <v>0</v>
          </cell>
        </row>
        <row r="914">
          <cell r="J914" t="str">
            <v>INPUTB.6.b</v>
          </cell>
          <cell r="K914" t="str">
            <v>INPUTBA2180</v>
          </cell>
          <cell r="L914" t="str">
            <v>INPUT</v>
          </cell>
          <cell r="M914" t="str">
            <v>ASLC09</v>
          </cell>
          <cell r="N914" t="str">
            <v>ASLC09</v>
          </cell>
          <cell r="O914" t="str">
            <v>AOIC01</v>
          </cell>
          <cell r="P914" t="str">
            <v>B.6.b</v>
          </cell>
          <cell r="Q914" t="str">
            <v>(Ruolo Sanitario - ALTRO - - Personale dirigente non medico - Indennità varie)</v>
          </cell>
          <cell r="V914">
            <v>0</v>
          </cell>
          <cell r="W914">
            <v>0</v>
          </cell>
          <cell r="X914">
            <v>0</v>
          </cell>
        </row>
        <row r="915">
          <cell r="J915" t="str">
            <v>INPUTB.6.b</v>
          </cell>
          <cell r="K915" t="str">
            <v>INPUTBA2180</v>
          </cell>
          <cell r="L915" t="str">
            <v>INPUT</v>
          </cell>
          <cell r="M915" t="str">
            <v>ASLC09</v>
          </cell>
          <cell r="N915" t="str">
            <v>ASLC09</v>
          </cell>
          <cell r="O915" t="str">
            <v>AOIC01</v>
          </cell>
          <cell r="P915" t="str">
            <v>B.6.b</v>
          </cell>
          <cell r="Q915" t="str">
            <v>(Ruolo Sanitario - ALTRO - - Personale dirigente non medico - Competenze personale comandato)</v>
          </cell>
          <cell r="V915">
            <v>0</v>
          </cell>
          <cell r="W915">
            <v>0</v>
          </cell>
          <cell r="X915">
            <v>0</v>
          </cell>
        </row>
        <row r="916">
          <cell r="J916" t="str">
            <v>INPUTB.6.b</v>
          </cell>
          <cell r="K916" t="str">
            <v>INPUTBA2180</v>
          </cell>
          <cell r="L916" t="str">
            <v>INPUT</v>
          </cell>
          <cell r="M916" t="str">
            <v>ASLC09</v>
          </cell>
          <cell r="N916" t="str">
            <v>ASLC09</v>
          </cell>
          <cell r="O916" t="str">
            <v>AOIC01</v>
          </cell>
          <cell r="P916" t="str">
            <v>B.6.b</v>
          </cell>
          <cell r="Q916" t="str">
            <v>(Ruolo Sanitario - ALTRO - - Personale dirigente non medico - Incentivazione (retribuzione di risultato))</v>
          </cell>
          <cell r="V916">
            <v>0</v>
          </cell>
          <cell r="W916">
            <v>0</v>
          </cell>
          <cell r="X916">
            <v>0</v>
          </cell>
        </row>
        <row r="917">
          <cell r="J917" t="str">
            <v>INPUTB.6.b</v>
          </cell>
          <cell r="K917" t="str">
            <v>INPUTBA2180</v>
          </cell>
          <cell r="L917" t="str">
            <v>INPUT</v>
          </cell>
          <cell r="M917" t="str">
            <v>ASLC09</v>
          </cell>
          <cell r="N917" t="str">
            <v>ASLC09</v>
          </cell>
          <cell r="O917" t="str">
            <v>AOIC01</v>
          </cell>
          <cell r="P917" t="str">
            <v>B.6.b</v>
          </cell>
          <cell r="Q917" t="str">
            <v>(Ruolo Sanitario - ALTRO - - Personale dirigente non medico - Risorse aggiuntive regionali)</v>
          </cell>
          <cell r="V917">
            <v>0</v>
          </cell>
          <cell r="W917">
            <v>0</v>
          </cell>
          <cell r="X917">
            <v>0</v>
          </cell>
        </row>
        <row r="918">
          <cell r="J918" t="str">
            <v>INPUTB.6.b</v>
          </cell>
          <cell r="K918" t="str">
            <v>INPUTBA2180</v>
          </cell>
          <cell r="L918" t="str">
            <v>INPUT</v>
          </cell>
          <cell r="M918" t="str">
            <v>ASLC09</v>
          </cell>
          <cell r="N918" t="str">
            <v>ASLC09</v>
          </cell>
          <cell r="O918" t="str">
            <v>AOIC01</v>
          </cell>
          <cell r="P918" t="str">
            <v>B.6.b</v>
          </cell>
          <cell r="Q918" t="str">
            <v>(Ruolo Sanitario - ALTRO - - Personale dirigente non medico - Accantonamento per ferie maturate e non godute)</v>
          </cell>
          <cell r="V918">
            <v>0</v>
          </cell>
          <cell r="W918">
            <v>0</v>
          </cell>
          <cell r="X918">
            <v>0</v>
          </cell>
        </row>
        <row r="919">
          <cell r="J919" t="str">
            <v>INPUTB.6.b</v>
          </cell>
          <cell r="K919" t="str">
            <v>INPUTBA2180</v>
          </cell>
          <cell r="L919" t="str">
            <v>INPUT</v>
          </cell>
          <cell r="M919" t="str">
            <v>ASLC09</v>
          </cell>
          <cell r="N919" t="str">
            <v>ASLC09</v>
          </cell>
          <cell r="O919" t="str">
            <v>AOIC01</v>
          </cell>
          <cell r="P919" t="str">
            <v>B.6.b</v>
          </cell>
          <cell r="Q919" t="str">
            <v>(Ruolo Sanitario - ALTRO - - Personale dirigente non medico - Oneri sociali*)</v>
          </cell>
          <cell r="V919">
            <v>0</v>
          </cell>
          <cell r="W919">
            <v>0</v>
          </cell>
          <cell r="X919">
            <v>0</v>
          </cell>
        </row>
        <row r="920">
          <cell r="J920" t="str">
            <v>INPUTB.6.b</v>
          </cell>
          <cell r="K920" t="str">
            <v>INPUTBA2881</v>
          </cell>
          <cell r="L920" t="str">
            <v>INPUT</v>
          </cell>
          <cell r="M920" t="str">
            <v>ASLC09</v>
          </cell>
          <cell r="N920" t="str">
            <v>ASLC09</v>
          </cell>
          <cell r="O920" t="str">
            <v>AOIC01</v>
          </cell>
          <cell r="P920" t="str">
            <v>B.6.b</v>
          </cell>
          <cell r="Q920" t="str">
            <v>(Ruolo Sanitario - ALTRO - - Personale dirigente non medico - Accantonamento a TFR)</v>
          </cell>
          <cell r="V920">
            <v>0</v>
          </cell>
          <cell r="W920">
            <v>0</v>
          </cell>
          <cell r="X920">
            <v>0</v>
          </cell>
        </row>
        <row r="921">
          <cell r="J921" t="str">
            <v>INPUTB.6.b</v>
          </cell>
          <cell r="K921" t="str">
            <v>INPUTBA2882</v>
          </cell>
          <cell r="L921" t="str">
            <v>INPUT</v>
          </cell>
          <cell r="M921" t="str">
            <v>ASLC09</v>
          </cell>
          <cell r="N921" t="str">
            <v>ASLC09</v>
          </cell>
          <cell r="O921" t="str">
            <v>AOIC01</v>
          </cell>
          <cell r="P921" t="str">
            <v>B.6.b</v>
          </cell>
          <cell r="Q921" t="str">
            <v>(Ruolo Sanitario - ALTRO - - Personale dirigente non medico - Accantonamento trattamento quiescenza e simili)</v>
          </cell>
          <cell r="V921">
            <v>0</v>
          </cell>
          <cell r="W921">
            <v>0</v>
          </cell>
          <cell r="X921">
            <v>0</v>
          </cell>
        </row>
        <row r="922">
          <cell r="J922" t="str">
            <v>INPUTB.6.b</v>
          </cell>
          <cell r="K922" t="str">
            <v>INPUTBA2180</v>
          </cell>
          <cell r="L922" t="str">
            <v>INPUT</v>
          </cell>
          <cell r="M922" t="str">
            <v>ASLC09</v>
          </cell>
          <cell r="N922" t="str">
            <v>ASLC09</v>
          </cell>
          <cell r="O922" t="str">
            <v>AOIC01</v>
          </cell>
          <cell r="P922" t="str">
            <v>B.6.b</v>
          </cell>
          <cell r="Q922" t="str">
            <v>(Ruolo Sanitario - ALTRO - - Personale dirigente non medico - Altri costi del personale)</v>
          </cell>
          <cell r="V922">
            <v>0</v>
          </cell>
          <cell r="W922">
            <v>0</v>
          </cell>
          <cell r="X922">
            <v>0</v>
          </cell>
        </row>
        <row r="923">
          <cell r="J923" t="str">
            <v>INPUTB.6.c</v>
          </cell>
          <cell r="K923" t="str">
            <v>INPUTBA2200</v>
          </cell>
          <cell r="L923" t="str">
            <v>INPUT</v>
          </cell>
          <cell r="M923" t="str">
            <v>ASLC09</v>
          </cell>
          <cell r="N923" t="str">
            <v>ASLC09</v>
          </cell>
          <cell r="O923" t="str">
            <v>AOIC01</v>
          </cell>
          <cell r="P923" t="str">
            <v>B.6.c</v>
          </cell>
          <cell r="Q923" t="str">
            <v>(Ruolo Sanitario - T.INDETERMINATO- - Personale comparto - Competenze fisse)</v>
          </cell>
          <cell r="V923">
            <v>52842000</v>
          </cell>
          <cell r="W923">
            <v>54332260</v>
          </cell>
          <cell r="X923">
            <v>13583065</v>
          </cell>
        </row>
        <row r="924">
          <cell r="J924" t="str">
            <v>INPUTB.6.c</v>
          </cell>
          <cell r="K924" t="str">
            <v>INPUTBA2200</v>
          </cell>
          <cell r="L924" t="str">
            <v>INPUT</v>
          </cell>
          <cell r="M924" t="str">
            <v>ASLC09</v>
          </cell>
          <cell r="N924" t="str">
            <v>ASLC09</v>
          </cell>
          <cell r="O924" t="str">
            <v>AOIC01</v>
          </cell>
          <cell r="P924" t="str">
            <v>B.6.c</v>
          </cell>
          <cell r="Q924" t="str">
            <v>(Ruolo Sanitario - T.INDETERMINATO- - Personale comparto - Straordinario)</v>
          </cell>
          <cell r="V924">
            <v>1008000</v>
          </cell>
          <cell r="W924">
            <v>980384</v>
          </cell>
          <cell r="X924">
            <v>245096</v>
          </cell>
        </row>
        <row r="925">
          <cell r="J925" t="str">
            <v>INPUTB.6.c</v>
          </cell>
          <cell r="K925" t="str">
            <v>INPUTBA2200</v>
          </cell>
          <cell r="L925" t="str">
            <v>INPUT</v>
          </cell>
          <cell r="M925" t="str">
            <v>ASLC09</v>
          </cell>
          <cell r="N925" t="str">
            <v>ASLC09</v>
          </cell>
          <cell r="O925" t="str">
            <v>AOIC01</v>
          </cell>
          <cell r="P925" t="str">
            <v>B.6.c</v>
          </cell>
          <cell r="Q925" t="str">
            <v>(Ruolo Sanitario - T.INDETERMINATO- - Personale comparto - Indennità varie)</v>
          </cell>
          <cell r="V925">
            <v>3418000</v>
          </cell>
          <cell r="W925">
            <v>3343596</v>
          </cell>
          <cell r="X925">
            <v>835899</v>
          </cell>
        </row>
        <row r="926">
          <cell r="J926" t="str">
            <v>INPUTB.6.c</v>
          </cell>
          <cell r="K926" t="str">
            <v>INPUTBA2200</v>
          </cell>
          <cell r="L926" t="str">
            <v>INPUT</v>
          </cell>
          <cell r="M926" t="str">
            <v>ASLC09</v>
          </cell>
          <cell r="N926" t="str">
            <v>ASLC09</v>
          </cell>
          <cell r="O926" t="str">
            <v>AOIC01</v>
          </cell>
          <cell r="P926" t="str">
            <v>B.6.c</v>
          </cell>
          <cell r="Q926" t="str">
            <v>(Ruolo Sanitario - T.INDETERMINATO- - Personale comparto - Incentivazione alla produttività collettiva)</v>
          </cell>
          <cell r="V926">
            <v>2535000</v>
          </cell>
          <cell r="W926">
            <v>2611432</v>
          </cell>
          <cell r="X926">
            <v>652858</v>
          </cell>
        </row>
        <row r="927">
          <cell r="J927" t="str">
            <v>INPUTB.6.c</v>
          </cell>
          <cell r="K927" t="str">
            <v>INPUTBA2200</v>
          </cell>
          <cell r="L927" t="str">
            <v>INPUT</v>
          </cell>
          <cell r="M927" t="str">
            <v>ASLC09</v>
          </cell>
          <cell r="N927" t="str">
            <v>ASLC09</v>
          </cell>
          <cell r="O927" t="str">
            <v>AOIC01</v>
          </cell>
          <cell r="P927" t="str">
            <v>B.6.c</v>
          </cell>
          <cell r="Q927" t="str">
            <v>(Ruolo Sanitario - T.INDETERMINATO- - Personale comparto - Competenze personale comandato)</v>
          </cell>
          <cell r="V927">
            <v>0</v>
          </cell>
          <cell r="W927">
            <v>0</v>
          </cell>
          <cell r="X927">
            <v>0</v>
          </cell>
        </row>
        <row r="928">
          <cell r="J928" t="str">
            <v>INPUTB.6.c</v>
          </cell>
          <cell r="K928" t="str">
            <v>INPUTBA2200</v>
          </cell>
          <cell r="L928" t="str">
            <v>INPUT</v>
          </cell>
          <cell r="M928" t="str">
            <v>ASLC09</v>
          </cell>
          <cell r="N928" t="str">
            <v>ASLC09</v>
          </cell>
          <cell r="O928" t="str">
            <v>AOIC01</v>
          </cell>
          <cell r="P928" t="str">
            <v>B.6.c</v>
          </cell>
          <cell r="Q928" t="str">
            <v>(Ruolo Sanitario - T.INDETERMINATO- - Personale comparto - Risorse aggiuntive regionali)</v>
          </cell>
          <cell r="V928">
            <v>1473000</v>
          </cell>
          <cell r="W928">
            <v>1311484</v>
          </cell>
          <cell r="X928">
            <v>327871</v>
          </cell>
        </row>
        <row r="929">
          <cell r="J929" t="str">
            <v>INPUTB.6.c</v>
          </cell>
          <cell r="K929" t="str">
            <v>INPUTBA2200</v>
          </cell>
          <cell r="L929" t="str">
            <v>INPUT</v>
          </cell>
          <cell r="M929" t="str">
            <v>ASLC09</v>
          </cell>
          <cell r="N929" t="str">
            <v>ASLC09</v>
          </cell>
          <cell r="O929" t="str">
            <v>AOIC01</v>
          </cell>
          <cell r="P929" t="str">
            <v>B.6.c</v>
          </cell>
          <cell r="Q929" t="str">
            <v>(Ruolo Sanitario - T.INDETERMINATO- - Personale comparto - Accantonamento per ferie maturate e non godute)</v>
          </cell>
          <cell r="V929">
            <v>0</v>
          </cell>
          <cell r="W929">
            <v>0</v>
          </cell>
          <cell r="X929">
            <v>0</v>
          </cell>
        </row>
        <row r="930">
          <cell r="J930" t="str">
            <v>INPUTB.6.c</v>
          </cell>
          <cell r="K930" t="str">
            <v>INPUTBA2200</v>
          </cell>
          <cell r="L930" t="str">
            <v>INPUT</v>
          </cell>
          <cell r="M930" t="str">
            <v>ASLC09</v>
          </cell>
          <cell r="N930" t="str">
            <v>ASLC09</v>
          </cell>
          <cell r="O930" t="str">
            <v>AOIC01</v>
          </cell>
          <cell r="P930" t="str">
            <v>B.6.c</v>
          </cell>
          <cell r="Q930" t="str">
            <v>(Ruolo Sanitario - T.INDETERMINATO- - Personale comparto - Oneri sociali*)</v>
          </cell>
          <cell r="V930">
            <v>16719000</v>
          </cell>
          <cell r="W930">
            <v>17205796</v>
          </cell>
          <cell r="X930">
            <v>4301449</v>
          </cell>
        </row>
        <row r="931">
          <cell r="J931" t="str">
            <v>INPUTB.6.c</v>
          </cell>
          <cell r="K931" t="str">
            <v>INPUTBA2881</v>
          </cell>
          <cell r="L931" t="str">
            <v>INPUT</v>
          </cell>
          <cell r="M931" t="str">
            <v>ASLC09</v>
          </cell>
          <cell r="N931" t="str">
            <v>ASLC09</v>
          </cell>
          <cell r="O931" t="str">
            <v>AOIC01</v>
          </cell>
          <cell r="P931" t="str">
            <v>B.6.c</v>
          </cell>
          <cell r="Q931" t="str">
            <v>(Ruolo Sanitario - T.INDETERMINATO- - Personale comparto - Accantonamento a TFR)</v>
          </cell>
          <cell r="V931">
            <v>0</v>
          </cell>
          <cell r="W931">
            <v>0</v>
          </cell>
          <cell r="X931">
            <v>0</v>
          </cell>
        </row>
        <row r="932">
          <cell r="J932" t="str">
            <v>INPUTB.6.c</v>
          </cell>
          <cell r="K932" t="str">
            <v>INPUTBA2882</v>
          </cell>
          <cell r="L932" t="str">
            <v>INPUT</v>
          </cell>
          <cell r="M932" t="str">
            <v>ASLC09</v>
          </cell>
          <cell r="N932" t="str">
            <v>ASLC09</v>
          </cell>
          <cell r="O932" t="str">
            <v>AOIC01</v>
          </cell>
          <cell r="P932" t="str">
            <v>B.6.c</v>
          </cell>
          <cell r="Q932" t="str">
            <v>(Ruolo Sanitario - T.INDETERMINATO- - Personale comparto - Accantonamento trattamento quiescenza e simili)</v>
          </cell>
          <cell r="V932">
            <v>0</v>
          </cell>
          <cell r="W932">
            <v>0</v>
          </cell>
          <cell r="X932">
            <v>0</v>
          </cell>
        </row>
        <row r="933">
          <cell r="J933" t="str">
            <v>INPUTB.6.c</v>
          </cell>
          <cell r="K933" t="str">
            <v>INPUTBA2200</v>
          </cell>
          <cell r="L933" t="str">
            <v>INPUT</v>
          </cell>
          <cell r="M933" t="str">
            <v>ASLC09</v>
          </cell>
          <cell r="N933" t="str">
            <v>ASLC09</v>
          </cell>
          <cell r="O933" t="str">
            <v>AOIC01</v>
          </cell>
          <cell r="P933" t="str">
            <v>B.6.c</v>
          </cell>
          <cell r="Q933" t="str">
            <v>(Ruolo Sanitario - T.INDETERMINATO- - Personale comparto - Altri costi del personale)</v>
          </cell>
          <cell r="V933">
            <v>372000</v>
          </cell>
          <cell r="W933">
            <v>280192</v>
          </cell>
          <cell r="X933">
            <v>70048</v>
          </cell>
        </row>
        <row r="934">
          <cell r="J934" t="str">
            <v>INPUTB.6.c</v>
          </cell>
          <cell r="K934" t="str">
            <v>INPUTBA2210</v>
          </cell>
          <cell r="L934" t="str">
            <v>INPUT</v>
          </cell>
          <cell r="M934" t="str">
            <v>ASLC09</v>
          </cell>
          <cell r="N934" t="str">
            <v>ASLC09</v>
          </cell>
          <cell r="O934" t="str">
            <v>AOIC01</v>
          </cell>
          <cell r="P934" t="str">
            <v>B.6.c</v>
          </cell>
          <cell r="Q934" t="str">
            <v>(Ruolo Sanitario - T.DETERMINATO- - Personale comparto - Competenze fisse)</v>
          </cell>
          <cell r="V934">
            <v>2731000</v>
          </cell>
          <cell r="W934">
            <v>1682844</v>
          </cell>
          <cell r="X934">
            <v>420711</v>
          </cell>
        </row>
        <row r="935">
          <cell r="J935" t="str">
            <v>INPUTB.6.c</v>
          </cell>
          <cell r="K935" t="str">
            <v>INPUTBA2210</v>
          </cell>
          <cell r="L935" t="str">
            <v>INPUT</v>
          </cell>
          <cell r="M935" t="str">
            <v>ASLC09</v>
          </cell>
          <cell r="N935" t="str">
            <v>ASLC09</v>
          </cell>
          <cell r="O935" t="str">
            <v>AOIC01</v>
          </cell>
          <cell r="P935" t="str">
            <v>B.6.c</v>
          </cell>
          <cell r="Q935" t="str">
            <v>(Ruolo Sanitario - T.DETERMINATO- - Personale comparto - Straordinario)</v>
          </cell>
          <cell r="V935">
            <v>54000</v>
          </cell>
          <cell r="W935">
            <v>63208</v>
          </cell>
          <cell r="X935">
            <v>15802</v>
          </cell>
        </row>
        <row r="936">
          <cell r="J936" t="str">
            <v>INPUTB.6.c</v>
          </cell>
          <cell r="K936" t="str">
            <v>INPUTBA2210</v>
          </cell>
          <cell r="L936" t="str">
            <v>INPUT</v>
          </cell>
          <cell r="M936" t="str">
            <v>ASLC09</v>
          </cell>
          <cell r="N936" t="str">
            <v>ASLC09</v>
          </cell>
          <cell r="O936" t="str">
            <v>AOIC01</v>
          </cell>
          <cell r="P936" t="str">
            <v>B.6.c</v>
          </cell>
          <cell r="Q936" t="str">
            <v>(Ruolo Sanitario - T.DETERMINATO- - Personale comparto - Indennità varie)</v>
          </cell>
          <cell r="V936">
            <v>180000</v>
          </cell>
          <cell r="W936">
            <v>283596</v>
          </cell>
          <cell r="X936">
            <v>70899</v>
          </cell>
        </row>
        <row r="937">
          <cell r="J937" t="str">
            <v>INPUTB.6.c</v>
          </cell>
          <cell r="K937" t="str">
            <v>INPUTBA2210</v>
          </cell>
          <cell r="L937" t="str">
            <v>INPUT</v>
          </cell>
          <cell r="M937" t="str">
            <v>ASLC09</v>
          </cell>
          <cell r="N937" t="str">
            <v>ASLC09</v>
          </cell>
          <cell r="O937" t="str">
            <v>AOIC01</v>
          </cell>
          <cell r="P937" t="str">
            <v>B.6.c</v>
          </cell>
          <cell r="Q937" t="str">
            <v>(Ruolo Sanitario - T.DETERMINATO- - Personale comparto - Incentivazione alla produttività collettiva)</v>
          </cell>
          <cell r="V937">
            <v>96000</v>
          </cell>
          <cell r="W937">
            <v>159568</v>
          </cell>
          <cell r="X937">
            <v>39892</v>
          </cell>
        </row>
        <row r="938">
          <cell r="J938" t="str">
            <v>INPUTB.6.c</v>
          </cell>
          <cell r="K938" t="str">
            <v>INPUTBA2210</v>
          </cell>
          <cell r="L938" t="str">
            <v>INPUT</v>
          </cell>
          <cell r="M938" t="str">
            <v>ASLC09</v>
          </cell>
          <cell r="N938" t="str">
            <v>ASLC09</v>
          </cell>
          <cell r="O938" t="str">
            <v>AOIC01</v>
          </cell>
          <cell r="P938" t="str">
            <v>B.6.c</v>
          </cell>
          <cell r="Q938" t="str">
            <v>(Ruolo Sanitario - T.DETERMINATO- - Personale comparto - Competenze personale comandato)</v>
          </cell>
          <cell r="V938">
            <v>0</v>
          </cell>
          <cell r="W938">
            <v>0</v>
          </cell>
          <cell r="X938">
            <v>0</v>
          </cell>
        </row>
        <row r="939">
          <cell r="J939" t="str">
            <v>INPUTB.6.c</v>
          </cell>
          <cell r="K939" t="str">
            <v>INPUTBA2210</v>
          </cell>
          <cell r="L939" t="str">
            <v>INPUT</v>
          </cell>
          <cell r="M939" t="str">
            <v>ASLC09</v>
          </cell>
          <cell r="N939" t="str">
            <v>ASLC09</v>
          </cell>
          <cell r="O939" t="str">
            <v>AOIC01</v>
          </cell>
          <cell r="P939" t="str">
            <v>B.6.c</v>
          </cell>
          <cell r="Q939" t="str">
            <v>(Ruolo Sanitario - T.DETERMINATO- - Personale comparto - Risorse aggiuntive regionali)</v>
          </cell>
          <cell r="V939">
            <v>52000</v>
          </cell>
          <cell r="W939">
            <v>59068</v>
          </cell>
          <cell r="X939">
            <v>14767</v>
          </cell>
        </row>
        <row r="940">
          <cell r="J940" t="str">
            <v>INPUTB.6.c</v>
          </cell>
          <cell r="K940" t="str">
            <v>INPUTBA2210</v>
          </cell>
          <cell r="L940" t="str">
            <v>INPUT</v>
          </cell>
          <cell r="M940" t="str">
            <v>ASLC09</v>
          </cell>
          <cell r="N940" t="str">
            <v>ASLC09</v>
          </cell>
          <cell r="O940" t="str">
            <v>AOIC01</v>
          </cell>
          <cell r="P940" t="str">
            <v>B.6.c</v>
          </cell>
          <cell r="Q940" t="str">
            <v>(Ruolo Sanitario - T.DETERMINATO- - Personale comparto - Accantonamento per ferie maturate e non godute)</v>
          </cell>
          <cell r="V940">
            <v>0</v>
          </cell>
          <cell r="W940">
            <v>0</v>
          </cell>
          <cell r="X940">
            <v>0</v>
          </cell>
        </row>
        <row r="941">
          <cell r="J941" t="str">
            <v>INPUTB.6.c</v>
          </cell>
          <cell r="K941" t="str">
            <v>INPUTBA2210</v>
          </cell>
          <cell r="L941" t="str">
            <v>INPUT</v>
          </cell>
          <cell r="M941" t="str">
            <v>ASLC09</v>
          </cell>
          <cell r="N941" t="str">
            <v>ASLC09</v>
          </cell>
          <cell r="O941" t="str">
            <v>AOIC01</v>
          </cell>
          <cell r="P941" t="str">
            <v>B.6.c</v>
          </cell>
          <cell r="Q941" t="str">
            <v>(Ruolo Sanitario - T.DETERMINATO- - Personale comparto - Oneri sociali*)</v>
          </cell>
          <cell r="V941">
            <v>849000</v>
          </cell>
          <cell r="W941">
            <v>617392</v>
          </cell>
          <cell r="X941">
            <v>154348</v>
          </cell>
        </row>
        <row r="942">
          <cell r="J942" t="str">
            <v>INPUTB.6.c</v>
          </cell>
          <cell r="K942" t="str">
            <v>INPUTBA2881</v>
          </cell>
          <cell r="L942" t="str">
            <v>INPUT</v>
          </cell>
          <cell r="M942" t="str">
            <v>ASLC09</v>
          </cell>
          <cell r="N942" t="str">
            <v>ASLC09</v>
          </cell>
          <cell r="O942" t="str">
            <v>AOIC01</v>
          </cell>
          <cell r="P942" t="str">
            <v>B.6.c</v>
          </cell>
          <cell r="Q942" t="str">
            <v>(Ruolo Sanitario - T.DETERMINATO- - Personale comparto - Accantonamento a TFR)</v>
          </cell>
          <cell r="V942">
            <v>0</v>
          </cell>
          <cell r="W942">
            <v>0</v>
          </cell>
          <cell r="X942">
            <v>0</v>
          </cell>
        </row>
        <row r="943">
          <cell r="J943" t="str">
            <v>INPUTB.6.c</v>
          </cell>
          <cell r="K943" t="str">
            <v>INPUTBA2882</v>
          </cell>
          <cell r="L943" t="str">
            <v>INPUT</v>
          </cell>
          <cell r="M943" t="str">
            <v>ASLC09</v>
          </cell>
          <cell r="N943" t="str">
            <v>ASLC09</v>
          </cell>
          <cell r="O943" t="str">
            <v>AOIC01</v>
          </cell>
          <cell r="P943" t="str">
            <v>B.6.c</v>
          </cell>
          <cell r="Q943" t="str">
            <v>(Ruolo Sanitario - T.DETERMINATO- - Personale comparto - Accantonamento trattamento quiescenza e simili)</v>
          </cell>
          <cell r="V943">
            <v>0</v>
          </cell>
          <cell r="W943">
            <v>0</v>
          </cell>
          <cell r="X943">
            <v>0</v>
          </cell>
        </row>
        <row r="944">
          <cell r="J944" t="str">
            <v>INPUTB.6.c</v>
          </cell>
          <cell r="K944" t="str">
            <v>INPUTBA2210</v>
          </cell>
          <cell r="L944" t="str">
            <v>INPUT</v>
          </cell>
          <cell r="M944" t="str">
            <v>ASLC09</v>
          </cell>
          <cell r="N944" t="str">
            <v>ASLC09</v>
          </cell>
          <cell r="O944" t="str">
            <v>AOIC01</v>
          </cell>
          <cell r="P944" t="str">
            <v>B.6.c</v>
          </cell>
          <cell r="Q944" t="str">
            <v>(Ruolo Sanitario - T.DETERMINATO- - Personale comparto - Altri costi del personale)</v>
          </cell>
          <cell r="V944">
            <v>1000</v>
          </cell>
          <cell r="W944">
            <v>0</v>
          </cell>
          <cell r="X944">
            <v>0</v>
          </cell>
        </row>
        <row r="945">
          <cell r="J945" t="str">
            <v>INPUTB.6.c</v>
          </cell>
          <cell r="K945" t="str">
            <v>INPUTBA2220</v>
          </cell>
          <cell r="L945" t="str">
            <v>INPUT</v>
          </cell>
          <cell r="M945" t="str">
            <v>ASLC09</v>
          </cell>
          <cell r="N945" t="str">
            <v>ASLC09</v>
          </cell>
          <cell r="O945" t="str">
            <v>AOIC01</v>
          </cell>
          <cell r="P945" t="str">
            <v>B.6.c</v>
          </cell>
          <cell r="Q945" t="str">
            <v>(Ruolo Sanitario - T.ALTRO- - Personale comparto - Competenze fisse)</v>
          </cell>
          <cell r="V945">
            <v>0</v>
          </cell>
          <cell r="W945">
            <v>0</v>
          </cell>
          <cell r="X945">
            <v>0</v>
          </cell>
        </row>
        <row r="946">
          <cell r="J946" t="str">
            <v>INPUTB.6.c</v>
          </cell>
          <cell r="K946" t="str">
            <v>INPUTBA2220</v>
          </cell>
          <cell r="L946" t="str">
            <v>INPUT</v>
          </cell>
          <cell r="M946" t="str">
            <v>ASLC09</v>
          </cell>
          <cell r="N946" t="str">
            <v>ASLC09</v>
          </cell>
          <cell r="O946" t="str">
            <v>AOIC01</v>
          </cell>
          <cell r="P946" t="str">
            <v>B.6.c</v>
          </cell>
          <cell r="Q946" t="str">
            <v>(Ruolo Sanitario - T.ALTRO- - Personale comparto - Straordinario)</v>
          </cell>
          <cell r="V946">
            <v>0</v>
          </cell>
          <cell r="W946">
            <v>0</v>
          </cell>
          <cell r="X946">
            <v>0</v>
          </cell>
        </row>
        <row r="947">
          <cell r="J947" t="str">
            <v>INPUTB.6.c</v>
          </cell>
          <cell r="K947" t="str">
            <v>INPUTBA2220</v>
          </cell>
          <cell r="L947" t="str">
            <v>INPUT</v>
          </cell>
          <cell r="M947" t="str">
            <v>ASLC09</v>
          </cell>
          <cell r="N947" t="str">
            <v>ASLC09</v>
          </cell>
          <cell r="O947" t="str">
            <v>AOIC01</v>
          </cell>
          <cell r="P947" t="str">
            <v>B.6.c</v>
          </cell>
          <cell r="Q947" t="str">
            <v>(Ruolo Sanitario - T.ALTRO- - Personale comparto - Indennità varie)</v>
          </cell>
          <cell r="V947">
            <v>0</v>
          </cell>
          <cell r="W947">
            <v>0</v>
          </cell>
          <cell r="X947">
            <v>0</v>
          </cell>
        </row>
        <row r="948">
          <cell r="J948" t="str">
            <v>INPUTB.6.c</v>
          </cell>
          <cell r="K948" t="str">
            <v>INPUTBA2220</v>
          </cell>
          <cell r="L948" t="str">
            <v>INPUT</v>
          </cell>
          <cell r="M948" t="str">
            <v>ASLC09</v>
          </cell>
          <cell r="N948" t="str">
            <v>ASLC09</v>
          </cell>
          <cell r="O948" t="str">
            <v>AOIC01</v>
          </cell>
          <cell r="P948" t="str">
            <v>B.6.c</v>
          </cell>
          <cell r="Q948" t="str">
            <v>(Ruolo Sanitario - T.ALTRO- - Personale comparto - Incentivazione alla produttività collettiva)</v>
          </cell>
          <cell r="V948">
            <v>0</v>
          </cell>
          <cell r="W948">
            <v>0</v>
          </cell>
          <cell r="X948">
            <v>0</v>
          </cell>
        </row>
        <row r="949">
          <cell r="J949" t="str">
            <v>INPUTB.6.c</v>
          </cell>
          <cell r="K949" t="str">
            <v>INPUTBA2220</v>
          </cell>
          <cell r="L949" t="str">
            <v>INPUT</v>
          </cell>
          <cell r="M949" t="str">
            <v>ASLC09</v>
          </cell>
          <cell r="N949" t="str">
            <v>ASLC09</v>
          </cell>
          <cell r="O949" t="str">
            <v>AOIC01</v>
          </cell>
          <cell r="P949" t="str">
            <v>B.6.c</v>
          </cell>
          <cell r="Q949" t="str">
            <v>(Ruolo Sanitario - T.ALTRO- - Personale comparto - Competenze personale comandato)</v>
          </cell>
          <cell r="V949">
            <v>0</v>
          </cell>
          <cell r="W949">
            <v>0</v>
          </cell>
          <cell r="X949">
            <v>0</v>
          </cell>
        </row>
        <row r="950">
          <cell r="J950" t="str">
            <v>INPUTB.6.c</v>
          </cell>
          <cell r="K950" t="str">
            <v>INPUTBA2220</v>
          </cell>
          <cell r="L950" t="str">
            <v>INPUT</v>
          </cell>
          <cell r="M950" t="str">
            <v>ASLC09</v>
          </cell>
          <cell r="N950" t="str">
            <v>ASLC09</v>
          </cell>
          <cell r="O950" t="str">
            <v>AOIC01</v>
          </cell>
          <cell r="P950" t="str">
            <v>B.6.c</v>
          </cell>
          <cell r="Q950" t="str">
            <v>(Ruolo Sanitario - T.ALTRO- - Personale comparto - Risorse aggiuntive regionali)</v>
          </cell>
          <cell r="V950">
            <v>0</v>
          </cell>
          <cell r="W950">
            <v>0</v>
          </cell>
          <cell r="X950">
            <v>0</v>
          </cell>
        </row>
        <row r="951">
          <cell r="J951" t="str">
            <v>INPUTB.6.c</v>
          </cell>
          <cell r="K951" t="str">
            <v>INPUTBA2220</v>
          </cell>
          <cell r="L951" t="str">
            <v>INPUT</v>
          </cell>
          <cell r="M951" t="str">
            <v>ASLC09</v>
          </cell>
          <cell r="N951" t="str">
            <v>ASLC09</v>
          </cell>
          <cell r="O951" t="str">
            <v>AOIC01</v>
          </cell>
          <cell r="P951" t="str">
            <v>B.6.c</v>
          </cell>
          <cell r="Q951" t="str">
            <v>(Ruolo Sanitario - T.ALTRO- - Personale comparto - Accantonamento per ferie maturate e non godute)</v>
          </cell>
          <cell r="V951">
            <v>0</v>
          </cell>
          <cell r="W951">
            <v>0</v>
          </cell>
          <cell r="X951">
            <v>0</v>
          </cell>
        </row>
        <row r="952">
          <cell r="J952" t="str">
            <v>INPUTB.6.c</v>
          </cell>
          <cell r="K952" t="str">
            <v>INPUTBA2220</v>
          </cell>
          <cell r="L952" t="str">
            <v>INPUT</v>
          </cell>
          <cell r="M952" t="str">
            <v>ASLC09</v>
          </cell>
          <cell r="N952" t="str">
            <v>ASLC09</v>
          </cell>
          <cell r="O952" t="str">
            <v>AOIC01</v>
          </cell>
          <cell r="P952" t="str">
            <v>B.6.c</v>
          </cell>
          <cell r="Q952" t="str">
            <v>(Ruolo Sanitario - T.ALTRO- - Personale comparto - Oneri sociali*)</v>
          </cell>
          <cell r="V952">
            <v>0</v>
          </cell>
          <cell r="W952">
            <v>0</v>
          </cell>
          <cell r="X952">
            <v>0</v>
          </cell>
        </row>
        <row r="953">
          <cell r="J953" t="str">
            <v>INPUTB.6.c</v>
          </cell>
          <cell r="K953" t="str">
            <v>INPUTBA2881</v>
          </cell>
          <cell r="L953" t="str">
            <v>INPUT</v>
          </cell>
          <cell r="M953" t="str">
            <v>ASLC09</v>
          </cell>
          <cell r="N953" t="str">
            <v>ASLC09</v>
          </cell>
          <cell r="O953" t="str">
            <v>AOIC01</v>
          </cell>
          <cell r="P953" t="str">
            <v>B.6.c</v>
          </cell>
          <cell r="Q953" t="str">
            <v>(Ruolo Sanitario - T.ALTRO- - Personale comparto - Accantonamento a TFR)</v>
          </cell>
          <cell r="V953">
            <v>0</v>
          </cell>
          <cell r="W953">
            <v>0</v>
          </cell>
          <cell r="X953">
            <v>0</v>
          </cell>
        </row>
        <row r="954">
          <cell r="J954" t="str">
            <v>INPUTB.6.c</v>
          </cell>
          <cell r="K954" t="str">
            <v>INPUTBA2882</v>
          </cell>
          <cell r="L954" t="str">
            <v>INPUT</v>
          </cell>
          <cell r="M954" t="str">
            <v>ASLC09</v>
          </cell>
          <cell r="N954" t="str">
            <v>ASLC09</v>
          </cell>
          <cell r="O954" t="str">
            <v>AOIC01</v>
          </cell>
          <cell r="P954" t="str">
            <v>B.6.c</v>
          </cell>
          <cell r="Q954" t="str">
            <v>(Ruolo Sanitario - T.ALTRO- - Personale comparto - Accantonamento trattamento quiescenza e simili)</v>
          </cell>
          <cell r="V954">
            <v>0</v>
          </cell>
          <cell r="W954">
            <v>0</v>
          </cell>
          <cell r="X954">
            <v>0</v>
          </cell>
        </row>
        <row r="955">
          <cell r="J955" t="str">
            <v>INPUTB.6.c</v>
          </cell>
          <cell r="K955" t="str">
            <v>INPUTBA2220</v>
          </cell>
          <cell r="L955" t="str">
            <v>INPUT</v>
          </cell>
          <cell r="M955" t="str">
            <v>ASLC09</v>
          </cell>
          <cell r="N955" t="str">
            <v>ASLC09</v>
          </cell>
          <cell r="O955" t="str">
            <v>AOIC01</v>
          </cell>
          <cell r="P955" t="str">
            <v>B.6.c</v>
          </cell>
          <cell r="Q955" t="str">
            <v>(Ruolo Sanitario - T.ALTRO- - Personale comparto - Altri costi del personale)</v>
          </cell>
          <cell r="V955">
            <v>0</v>
          </cell>
          <cell r="W955">
            <v>0</v>
          </cell>
          <cell r="X955">
            <v>0</v>
          </cell>
        </row>
        <row r="956">
          <cell r="J956" t="str">
            <v>TOTAL</v>
          </cell>
          <cell r="K956" t="str">
            <v>TOTAL</v>
          </cell>
          <cell r="L956" t="str">
            <v>TOTALE</v>
          </cell>
          <cell r="Q956" t="str">
            <v>(B.6 Personale del ruolo professionale - Totale)</v>
          </cell>
          <cell r="V956">
            <v>520000</v>
          </cell>
          <cell r="W956">
            <v>545808</v>
          </cell>
          <cell r="X956">
            <v>136452</v>
          </cell>
        </row>
        <row r="957">
          <cell r="J957" t="str">
            <v>INPUTB.6.d</v>
          </cell>
          <cell r="K957" t="str">
            <v>INPUTBA2250</v>
          </cell>
          <cell r="L957" t="str">
            <v>INPUT</v>
          </cell>
          <cell r="M957" t="str">
            <v>ASLC09</v>
          </cell>
          <cell r="N957" t="str">
            <v>ASLC09</v>
          </cell>
          <cell r="O957" t="str">
            <v>AOIC01</v>
          </cell>
          <cell r="P957" t="str">
            <v>B.6.d</v>
          </cell>
          <cell r="Q957" t="str">
            <v>(Ruolo professionale - T.INDETERMINATO- Personale dirigente - Competenze fisse)</v>
          </cell>
          <cell r="V957">
            <v>215000</v>
          </cell>
          <cell r="W957">
            <v>234748</v>
          </cell>
          <cell r="X957">
            <v>58687</v>
          </cell>
        </row>
        <row r="958">
          <cell r="J958" t="str">
            <v>INPUTB.6.d</v>
          </cell>
          <cell r="K958" t="str">
            <v>INPUTBA2250</v>
          </cell>
          <cell r="L958" t="str">
            <v>INPUT</v>
          </cell>
          <cell r="M958" t="str">
            <v>ASLC09</v>
          </cell>
          <cell r="N958" t="str">
            <v>ASLC09</v>
          </cell>
          <cell r="O958" t="str">
            <v>AOIC01</v>
          </cell>
          <cell r="P958" t="str">
            <v>B.6.d</v>
          </cell>
          <cell r="Q958" t="str">
            <v>(Ruolo professionale - T.INDETERMINATO- Personale dirigente - Straordinario)</v>
          </cell>
          <cell r="V958">
            <v>0</v>
          </cell>
          <cell r="W958">
            <v>0</v>
          </cell>
          <cell r="X958">
            <v>0</v>
          </cell>
        </row>
        <row r="959">
          <cell r="J959" t="str">
            <v>INPUTB.6.d</v>
          </cell>
          <cell r="K959" t="str">
            <v>INPUTBA2250</v>
          </cell>
          <cell r="L959" t="str">
            <v>INPUT</v>
          </cell>
          <cell r="M959" t="str">
            <v>ASLC09</v>
          </cell>
          <cell r="N959" t="str">
            <v>ASLC09</v>
          </cell>
          <cell r="O959" t="str">
            <v>AOIC01</v>
          </cell>
          <cell r="P959" t="str">
            <v>B.6.d</v>
          </cell>
          <cell r="Q959" t="str">
            <v>(Ruolo professionale - T.INDETERMINATO- Personale dirigente - Retr. Posizione)</v>
          </cell>
          <cell r="V959">
            <v>77000</v>
          </cell>
          <cell r="W959">
            <v>77208</v>
          </cell>
          <cell r="X959">
            <v>19302</v>
          </cell>
        </row>
        <row r="960">
          <cell r="J960" t="str">
            <v>INPUTB.6.d</v>
          </cell>
          <cell r="K960" t="str">
            <v>INPUTBA2250</v>
          </cell>
          <cell r="L960" t="str">
            <v>INPUT</v>
          </cell>
          <cell r="M960" t="str">
            <v>ASLC09</v>
          </cell>
          <cell r="N960" t="str">
            <v>ASLC09</v>
          </cell>
          <cell r="O960" t="str">
            <v>AOIC01</v>
          </cell>
          <cell r="P960" t="str">
            <v>B.6.d</v>
          </cell>
          <cell r="Q960" t="str">
            <v>(Ruolo professionale - T.INDETERMINATO- Personale dirigente - Indennità varie)</v>
          </cell>
          <cell r="V960">
            <v>0</v>
          </cell>
          <cell r="W960">
            <v>0</v>
          </cell>
          <cell r="X960">
            <v>0</v>
          </cell>
        </row>
        <row r="961">
          <cell r="J961" t="str">
            <v>INPUTB.6.d</v>
          </cell>
          <cell r="K961" t="str">
            <v>INPUTBA2250</v>
          </cell>
          <cell r="L961" t="str">
            <v>INPUT</v>
          </cell>
          <cell r="M961" t="str">
            <v>ASLC09</v>
          </cell>
          <cell r="N961" t="str">
            <v>ASLC09</v>
          </cell>
          <cell r="O961" t="str">
            <v>AOIC01</v>
          </cell>
          <cell r="P961" t="str">
            <v>B.6.d</v>
          </cell>
          <cell r="Q961" t="str">
            <v>(Ruolo professionale - T.INDETERMINATO- Personale dirigente - Competenze Personale comandato)</v>
          </cell>
          <cell r="V961">
            <v>0</v>
          </cell>
          <cell r="W961">
            <v>0</v>
          </cell>
          <cell r="X961">
            <v>0</v>
          </cell>
        </row>
        <row r="962">
          <cell r="J962" t="str">
            <v>INPUTB.6.d</v>
          </cell>
          <cell r="K962" t="str">
            <v>INPUTBA2250</v>
          </cell>
          <cell r="L962" t="str">
            <v>INPUT</v>
          </cell>
          <cell r="M962" t="str">
            <v>ASLC09</v>
          </cell>
          <cell r="N962" t="str">
            <v>ASLC09</v>
          </cell>
          <cell r="O962" t="str">
            <v>AOIC01</v>
          </cell>
          <cell r="P962" t="str">
            <v>B.6.d</v>
          </cell>
          <cell r="Q962" t="str">
            <v>(Ruolo professionale - T.INDETERMINATO- Personale dirigente - Incentivazione (retribuzione di risultato))</v>
          </cell>
          <cell r="V962">
            <v>22000</v>
          </cell>
          <cell r="W962">
            <v>24924</v>
          </cell>
          <cell r="X962">
            <v>6231</v>
          </cell>
        </row>
        <row r="963">
          <cell r="J963" t="str">
            <v>INPUTB.6.d</v>
          </cell>
          <cell r="K963" t="str">
            <v>INPUTBA2250</v>
          </cell>
          <cell r="L963" t="str">
            <v>INPUT</v>
          </cell>
          <cell r="M963" t="str">
            <v>ASLC09</v>
          </cell>
          <cell r="N963" t="str">
            <v>ASLC09</v>
          </cell>
          <cell r="O963" t="str">
            <v>AOIC01</v>
          </cell>
          <cell r="P963" t="str">
            <v>B.6.d</v>
          </cell>
          <cell r="Q963" t="str">
            <v>(Ruolo professionale - T.INDETERMINATO- Personale dirigente - Risorse aggiuntive regionali)</v>
          </cell>
          <cell r="V963">
            <v>4000</v>
          </cell>
          <cell r="W963">
            <v>2920</v>
          </cell>
          <cell r="X963">
            <v>730</v>
          </cell>
        </row>
        <row r="964">
          <cell r="J964" t="str">
            <v>INPUTB.6.d</v>
          </cell>
          <cell r="K964" t="str">
            <v>INPUTBA2250</v>
          </cell>
          <cell r="L964" t="str">
            <v>INPUT</v>
          </cell>
          <cell r="M964" t="str">
            <v>ASLC09</v>
          </cell>
          <cell r="N964" t="str">
            <v>ASLC09</v>
          </cell>
          <cell r="O964" t="str">
            <v>AOIC01</v>
          </cell>
          <cell r="P964" t="str">
            <v>B.6.d</v>
          </cell>
          <cell r="Q964" t="str">
            <v>(Ruolo professionale - T.INDETERMINATO- Personale dirigente - Accantonamento per ferie maturate e non godute)</v>
          </cell>
          <cell r="V964">
            <v>0</v>
          </cell>
          <cell r="W964">
            <v>0</v>
          </cell>
          <cell r="X964">
            <v>0</v>
          </cell>
        </row>
        <row r="965">
          <cell r="J965" t="str">
            <v>INPUTB.6.d</v>
          </cell>
          <cell r="K965" t="str">
            <v>INPUTBA2250</v>
          </cell>
          <cell r="L965" t="str">
            <v>INPUT</v>
          </cell>
          <cell r="M965" t="str">
            <v>ASLC09</v>
          </cell>
          <cell r="N965" t="str">
            <v>ASLC09</v>
          </cell>
          <cell r="O965" t="str">
            <v>AOIC01</v>
          </cell>
          <cell r="P965" t="str">
            <v>B.6.d</v>
          </cell>
          <cell r="Q965" t="str">
            <v>(Ruolo professionale - T.INDETERMINATO- Personale dirigente - Oneri sociali*)</v>
          </cell>
          <cell r="V965">
            <v>87000</v>
          </cell>
          <cell r="W965">
            <v>93404</v>
          </cell>
          <cell r="X965">
            <v>23351</v>
          </cell>
        </row>
        <row r="966">
          <cell r="J966" t="str">
            <v>INPUTB.6.d</v>
          </cell>
          <cell r="K966" t="str">
            <v>INPUTBA2881</v>
          </cell>
          <cell r="L966" t="str">
            <v>INPUT</v>
          </cell>
          <cell r="M966" t="str">
            <v>ASLC09</v>
          </cell>
          <cell r="N966" t="str">
            <v>ASLC09</v>
          </cell>
          <cell r="O966" t="str">
            <v>AOIC01</v>
          </cell>
          <cell r="P966" t="str">
            <v>B.6.d</v>
          </cell>
          <cell r="Q966" t="str">
            <v>(Ruolo professionale - T.INDETERMINATO- Personale dirigente - Accantonamento a TFR)</v>
          </cell>
          <cell r="V966">
            <v>0</v>
          </cell>
          <cell r="W966">
            <v>0</v>
          </cell>
          <cell r="X966">
            <v>0</v>
          </cell>
        </row>
        <row r="967">
          <cell r="J967" t="str">
            <v>INPUTB.6.d</v>
          </cell>
          <cell r="K967" t="str">
            <v>INPUTBA2882</v>
          </cell>
          <cell r="L967" t="str">
            <v>INPUT</v>
          </cell>
          <cell r="M967" t="str">
            <v>ASLC09</v>
          </cell>
          <cell r="N967" t="str">
            <v>ASLC09</v>
          </cell>
          <cell r="O967" t="str">
            <v>AOIC01</v>
          </cell>
          <cell r="P967" t="str">
            <v>B.6.d</v>
          </cell>
          <cell r="Q967" t="str">
            <v>(Ruolo professionale - T.INDETERMINATO- Personale dirigente - Accantonamento trattamento quiescenza e simili)</v>
          </cell>
          <cell r="V967">
            <v>0</v>
          </cell>
          <cell r="W967">
            <v>0</v>
          </cell>
          <cell r="X967">
            <v>0</v>
          </cell>
        </row>
        <row r="968">
          <cell r="J968" t="str">
            <v>INPUTB.6.d</v>
          </cell>
          <cell r="K968" t="str">
            <v>INPUTBA2250</v>
          </cell>
          <cell r="L968" t="str">
            <v>INPUT</v>
          </cell>
          <cell r="M968" t="str">
            <v>ASLC09</v>
          </cell>
          <cell r="N968" t="str">
            <v>ASLC09</v>
          </cell>
          <cell r="O968" t="str">
            <v>AOIC01</v>
          </cell>
          <cell r="P968" t="str">
            <v>B.6.d</v>
          </cell>
          <cell r="Q968" t="str">
            <v>(Ruolo professionale - T.INDETERMINATO- Personale dirigente - Altri costi del Ruolo professionale -)</v>
          </cell>
          <cell r="V968">
            <v>0</v>
          </cell>
          <cell r="W968">
            <v>968</v>
          </cell>
          <cell r="X968">
            <v>242</v>
          </cell>
        </row>
        <row r="969">
          <cell r="J969" t="str">
            <v>INPUTB.6.d</v>
          </cell>
          <cell r="K969" t="str">
            <v>INPUTBA2260</v>
          </cell>
          <cell r="L969" t="str">
            <v>INPUT</v>
          </cell>
          <cell r="M969" t="str">
            <v>ASLC09</v>
          </cell>
          <cell r="N969" t="str">
            <v>ASLC09</v>
          </cell>
          <cell r="O969" t="str">
            <v>AOIC01</v>
          </cell>
          <cell r="P969" t="str">
            <v>B.6.d</v>
          </cell>
          <cell r="Q969" t="str">
            <v>(Ruolo professionale - T.DETERMINATO- Personale dirigente - Competenze fisse)</v>
          </cell>
          <cell r="V969">
            <v>18000</v>
          </cell>
          <cell r="W969">
            <v>0</v>
          </cell>
          <cell r="X969">
            <v>0</v>
          </cell>
        </row>
        <row r="970">
          <cell r="J970" t="str">
            <v>INPUTB.6.d</v>
          </cell>
          <cell r="K970" t="str">
            <v>INPUTBA2260</v>
          </cell>
          <cell r="L970" t="str">
            <v>INPUT</v>
          </cell>
          <cell r="M970" t="str">
            <v>ASLC09</v>
          </cell>
          <cell r="N970" t="str">
            <v>ASLC09</v>
          </cell>
          <cell r="O970" t="str">
            <v>AOIC01</v>
          </cell>
          <cell r="P970" t="str">
            <v>B.6.d</v>
          </cell>
          <cell r="Q970" t="str">
            <v>(Ruolo professionale - T.DETERMINATO- Personale dirigente - Straordinario)</v>
          </cell>
          <cell r="V970">
            <v>0</v>
          </cell>
          <cell r="W970">
            <v>0</v>
          </cell>
          <cell r="X970">
            <v>0</v>
          </cell>
        </row>
        <row r="971">
          <cell r="J971" t="str">
            <v>INPUTB.6.d</v>
          </cell>
          <cell r="K971" t="str">
            <v>INPUTBA2260</v>
          </cell>
          <cell r="L971" t="str">
            <v>INPUT</v>
          </cell>
          <cell r="M971" t="str">
            <v>ASLC09</v>
          </cell>
          <cell r="N971" t="str">
            <v>ASLC09</v>
          </cell>
          <cell r="O971" t="str">
            <v>AOIC01</v>
          </cell>
          <cell r="P971" t="str">
            <v>B.6.d</v>
          </cell>
          <cell r="Q971" t="str">
            <v>(Ruolo professionale - T.DETERMINATO- Personale dirigente - Retr. Posizione)</v>
          </cell>
          <cell r="V971">
            <v>1000</v>
          </cell>
          <cell r="W971">
            <v>436</v>
          </cell>
          <cell r="X971">
            <v>109</v>
          </cell>
        </row>
        <row r="972">
          <cell r="J972" t="str">
            <v>INPUTB.6.d</v>
          </cell>
          <cell r="K972" t="str">
            <v>INPUTBA2260</v>
          </cell>
          <cell r="L972" t="str">
            <v>INPUT</v>
          </cell>
          <cell r="M972" t="str">
            <v>ASLC09</v>
          </cell>
          <cell r="N972" t="str">
            <v>ASLC09</v>
          </cell>
          <cell r="O972" t="str">
            <v>AOIC01</v>
          </cell>
          <cell r="P972" t="str">
            <v>B.6.d</v>
          </cell>
          <cell r="Q972" t="str">
            <v>(Ruolo professionale - T.DETERMINATO- Personale dirigente - Indennità varie)</v>
          </cell>
          <cell r="V972">
            <v>0</v>
          </cell>
          <cell r="W972">
            <v>0</v>
          </cell>
          <cell r="X972">
            <v>0</v>
          </cell>
        </row>
        <row r="973">
          <cell r="J973" t="str">
            <v>INPUTB.6.d</v>
          </cell>
          <cell r="K973" t="str">
            <v>INPUTBA2260</v>
          </cell>
          <cell r="L973" t="str">
            <v>INPUT</v>
          </cell>
          <cell r="M973" t="str">
            <v>ASLC09</v>
          </cell>
          <cell r="N973" t="str">
            <v>ASLC09</v>
          </cell>
          <cell r="O973" t="str">
            <v>AOIC01</v>
          </cell>
          <cell r="P973" t="str">
            <v>B.6.d</v>
          </cell>
          <cell r="Q973" t="str">
            <v>(Ruolo professionale - T.DETERMINATO- Personale dirigente - Competenze Personale comandato)</v>
          </cell>
          <cell r="V973">
            <v>0</v>
          </cell>
          <cell r="W973">
            <v>0</v>
          </cell>
          <cell r="X973">
            <v>0</v>
          </cell>
        </row>
        <row r="974">
          <cell r="J974" t="str">
            <v>INPUTB.6.d</v>
          </cell>
          <cell r="K974" t="str">
            <v>INPUTBA2260</v>
          </cell>
          <cell r="L974" t="str">
            <v>INPUT</v>
          </cell>
          <cell r="M974" t="str">
            <v>ASLC09</v>
          </cell>
          <cell r="N974" t="str">
            <v>ASLC09</v>
          </cell>
          <cell r="O974" t="str">
            <v>AOIC01</v>
          </cell>
          <cell r="P974" t="str">
            <v>B.6.d</v>
          </cell>
          <cell r="Q974" t="str">
            <v>(Ruolo professionale - T.DETERMINATO- Personale dirigente - Incentivazione (retribuzione di risultato))</v>
          </cell>
          <cell r="V974">
            <v>2000</v>
          </cell>
          <cell r="W974">
            <v>7000</v>
          </cell>
          <cell r="X974">
            <v>1750</v>
          </cell>
        </row>
        <row r="975">
          <cell r="J975" t="str">
            <v>INPUTB.6.d</v>
          </cell>
          <cell r="K975" t="str">
            <v>INPUTBA2260</v>
          </cell>
          <cell r="L975" t="str">
            <v>INPUT</v>
          </cell>
          <cell r="M975" t="str">
            <v>ASLC09</v>
          </cell>
          <cell r="N975" t="str">
            <v>ASLC09</v>
          </cell>
          <cell r="O975" t="str">
            <v>AOIC01</v>
          </cell>
          <cell r="P975" t="str">
            <v>B.6.d</v>
          </cell>
          <cell r="Q975" t="str">
            <v>(Ruolo professionale - T.DETERMINATO- Personale dirigente - Risorse aggiuntive regionali)</v>
          </cell>
          <cell r="V975">
            <v>1000</v>
          </cell>
          <cell r="W975">
            <v>0</v>
          </cell>
          <cell r="X975">
            <v>0</v>
          </cell>
        </row>
        <row r="976">
          <cell r="J976" t="str">
            <v>INPUTB.6.d</v>
          </cell>
          <cell r="K976" t="str">
            <v>INPUTBA2260</v>
          </cell>
          <cell r="L976" t="str">
            <v>INPUT</v>
          </cell>
          <cell r="M976" t="str">
            <v>ASLC09</v>
          </cell>
          <cell r="N976" t="str">
            <v>ASLC09</v>
          </cell>
          <cell r="O976" t="str">
            <v>AOIC01</v>
          </cell>
          <cell r="P976" t="str">
            <v>B.6.d</v>
          </cell>
          <cell r="Q976" t="str">
            <v>(Ruolo professionale - T.DETERMINATO- Personale dirigente - Accantonamento per ferie maturate e non godute)</v>
          </cell>
          <cell r="V976">
            <v>0</v>
          </cell>
          <cell r="W976">
            <v>0</v>
          </cell>
          <cell r="X976">
            <v>0</v>
          </cell>
        </row>
        <row r="977">
          <cell r="J977" t="str">
            <v>INPUTB.6.d</v>
          </cell>
          <cell r="K977" t="str">
            <v>INPUTBA2260</v>
          </cell>
          <cell r="L977" t="str">
            <v>INPUT</v>
          </cell>
          <cell r="M977" t="str">
            <v>ASLC09</v>
          </cell>
          <cell r="N977" t="str">
            <v>ASLC09</v>
          </cell>
          <cell r="O977" t="str">
            <v>AOIC01</v>
          </cell>
          <cell r="P977" t="str">
            <v>B.6.d</v>
          </cell>
          <cell r="Q977" t="str">
            <v>(Ruolo professionale - T.DETERMINATO- Personale dirigente - Oneri sociali*)</v>
          </cell>
          <cell r="V977">
            <v>6000</v>
          </cell>
          <cell r="W977">
            <v>2044</v>
          </cell>
          <cell r="X977">
            <v>511</v>
          </cell>
        </row>
        <row r="978">
          <cell r="J978" t="str">
            <v>INPUTB.6.d</v>
          </cell>
          <cell r="K978" t="str">
            <v>INPUTBA2881</v>
          </cell>
          <cell r="L978" t="str">
            <v>INPUT</v>
          </cell>
          <cell r="M978" t="str">
            <v>ASLC09</v>
          </cell>
          <cell r="N978" t="str">
            <v>ASLC09</v>
          </cell>
          <cell r="O978" t="str">
            <v>AOIC01</v>
          </cell>
          <cell r="P978" t="str">
            <v>B.6.d</v>
          </cell>
          <cell r="Q978" t="str">
            <v>(Ruolo professionale - T.DETERMINATO- Personale dirigente - Accantonamento a TFR)</v>
          </cell>
          <cell r="V978">
            <v>0</v>
          </cell>
          <cell r="W978">
            <v>0</v>
          </cell>
          <cell r="X978">
            <v>0</v>
          </cell>
        </row>
        <row r="979">
          <cell r="J979" t="str">
            <v>INPUTB.6.d</v>
          </cell>
          <cell r="K979" t="str">
            <v>INPUTBA2882</v>
          </cell>
          <cell r="L979" t="str">
            <v>INPUT</v>
          </cell>
          <cell r="M979" t="str">
            <v>ASLC09</v>
          </cell>
          <cell r="N979" t="str">
            <v>ASLC09</v>
          </cell>
          <cell r="O979" t="str">
            <v>AOIC01</v>
          </cell>
          <cell r="P979" t="str">
            <v>B.6.d</v>
          </cell>
          <cell r="Q979" t="str">
            <v>(Ruolo professionale - T.DETERMINATO- Personale dirigente - Accantonamento trattamento quiescenza e simili)</v>
          </cell>
          <cell r="V979">
            <v>0</v>
          </cell>
          <cell r="W979">
            <v>0</v>
          </cell>
          <cell r="X979">
            <v>0</v>
          </cell>
        </row>
        <row r="980">
          <cell r="J980" t="str">
            <v>INPUTB.6.d</v>
          </cell>
          <cell r="K980" t="str">
            <v>INPUTBA2260</v>
          </cell>
          <cell r="L980" t="str">
            <v>INPUT</v>
          </cell>
          <cell r="M980" t="str">
            <v>ASLC09</v>
          </cell>
          <cell r="N980" t="str">
            <v>ASLC09</v>
          </cell>
          <cell r="O980" t="str">
            <v>AOIC01</v>
          </cell>
          <cell r="P980" t="str">
            <v>B.6.d</v>
          </cell>
          <cell r="Q980" t="str">
            <v>(Ruolo professionale - T.DETERMINATO- Personale dirigente - Altri costi del Ruolo professionale -)</v>
          </cell>
          <cell r="V980">
            <v>0</v>
          </cell>
          <cell r="W980">
            <v>0</v>
          </cell>
          <cell r="X980">
            <v>0</v>
          </cell>
        </row>
        <row r="981">
          <cell r="J981" t="str">
            <v>INPUTB.6.d</v>
          </cell>
          <cell r="K981" t="str">
            <v>INPUTBA2270</v>
          </cell>
          <cell r="L981" t="str">
            <v>INPUT</v>
          </cell>
          <cell r="M981" t="str">
            <v>ASLC09</v>
          </cell>
          <cell r="N981" t="str">
            <v>ASLC09</v>
          </cell>
          <cell r="O981" t="str">
            <v>AOIC01</v>
          </cell>
          <cell r="P981" t="str">
            <v>B.6.d</v>
          </cell>
          <cell r="Q981" t="str">
            <v>(Ruolo professionale - T.ALTRO- Personale dirigente - Competenze fisse)</v>
          </cell>
          <cell r="V981">
            <v>0</v>
          </cell>
          <cell r="W981">
            <v>0</v>
          </cell>
          <cell r="X981">
            <v>0</v>
          </cell>
        </row>
        <row r="982">
          <cell r="J982" t="str">
            <v>INPUTB.6.d</v>
          </cell>
          <cell r="K982" t="str">
            <v>INPUTBA2270</v>
          </cell>
          <cell r="L982" t="str">
            <v>INPUT</v>
          </cell>
          <cell r="M982" t="str">
            <v>ASLC09</v>
          </cell>
          <cell r="N982" t="str">
            <v>ASLC09</v>
          </cell>
          <cell r="O982" t="str">
            <v>AOIC01</v>
          </cell>
          <cell r="P982" t="str">
            <v>B.6.d</v>
          </cell>
          <cell r="Q982" t="str">
            <v>(Ruolo professionale - T.ALTRO- Personale dirigente - Straordinario)</v>
          </cell>
          <cell r="V982">
            <v>0</v>
          </cell>
          <cell r="W982">
            <v>0</v>
          </cell>
          <cell r="X982">
            <v>0</v>
          </cell>
        </row>
        <row r="983">
          <cell r="J983" t="str">
            <v>INPUTB.6.d</v>
          </cell>
          <cell r="K983" t="str">
            <v>INPUTBA2270</v>
          </cell>
          <cell r="L983" t="str">
            <v>INPUT</v>
          </cell>
          <cell r="M983" t="str">
            <v>ASLC09</v>
          </cell>
          <cell r="N983" t="str">
            <v>ASLC09</v>
          </cell>
          <cell r="O983" t="str">
            <v>AOIC01</v>
          </cell>
          <cell r="P983" t="str">
            <v>B.6.d</v>
          </cell>
          <cell r="Q983" t="str">
            <v>(Ruolo professionale - T.ALTRO- Personale dirigente - Retr. Posizione)</v>
          </cell>
          <cell r="V983">
            <v>0</v>
          </cell>
          <cell r="W983">
            <v>0</v>
          </cell>
          <cell r="X983">
            <v>0</v>
          </cell>
        </row>
        <row r="984">
          <cell r="J984" t="str">
            <v>INPUTB.6.d</v>
          </cell>
          <cell r="K984" t="str">
            <v>INPUTBA2270</v>
          </cell>
          <cell r="L984" t="str">
            <v>INPUT</v>
          </cell>
          <cell r="M984" t="str">
            <v>ASLC09</v>
          </cell>
          <cell r="N984" t="str">
            <v>ASLC09</v>
          </cell>
          <cell r="O984" t="str">
            <v>AOIC01</v>
          </cell>
          <cell r="P984" t="str">
            <v>B.6.d</v>
          </cell>
          <cell r="Q984" t="str">
            <v>(Ruolo professionale - T.ALTRO- Personale dirigente - Indennità varie)</v>
          </cell>
          <cell r="V984">
            <v>0</v>
          </cell>
          <cell r="W984">
            <v>0</v>
          </cell>
          <cell r="X984">
            <v>0</v>
          </cell>
        </row>
        <row r="985">
          <cell r="J985" t="str">
            <v>INPUTB.6.d</v>
          </cell>
          <cell r="K985" t="str">
            <v>INPUTBA2270</v>
          </cell>
          <cell r="L985" t="str">
            <v>INPUT</v>
          </cell>
          <cell r="M985" t="str">
            <v>ASLC09</v>
          </cell>
          <cell r="N985" t="str">
            <v>ASLC09</v>
          </cell>
          <cell r="O985" t="str">
            <v>AOIC01</v>
          </cell>
          <cell r="P985" t="str">
            <v>B.6.d</v>
          </cell>
          <cell r="Q985" t="str">
            <v>(Ruolo professionale - T.ALTRO- Personale dirigente - Competenze Ruolo professionale - T.ALTRO- Personale comandato)</v>
          </cell>
          <cell r="V985">
            <v>0</v>
          </cell>
          <cell r="W985">
            <v>0</v>
          </cell>
          <cell r="X985">
            <v>0</v>
          </cell>
        </row>
        <row r="986">
          <cell r="J986" t="str">
            <v>INPUTB.6.d</v>
          </cell>
          <cell r="K986" t="str">
            <v>INPUTBA2270</v>
          </cell>
          <cell r="L986" t="str">
            <v>INPUT</v>
          </cell>
          <cell r="M986" t="str">
            <v>ASLC09</v>
          </cell>
          <cell r="N986" t="str">
            <v>ASLC09</v>
          </cell>
          <cell r="O986" t="str">
            <v>AOIC01</v>
          </cell>
          <cell r="P986" t="str">
            <v>B.6.d</v>
          </cell>
          <cell r="Q986" t="str">
            <v>(Ruolo professionale - T.ALTRO- Personale dirigente - Incentivazione (retribuzione di risultato))</v>
          </cell>
          <cell r="V986">
            <v>0</v>
          </cell>
          <cell r="W986">
            <v>0</v>
          </cell>
          <cell r="X986">
            <v>0</v>
          </cell>
        </row>
        <row r="987">
          <cell r="J987" t="str">
            <v>INPUTB.6.d</v>
          </cell>
          <cell r="K987" t="str">
            <v>INPUTBA2270</v>
          </cell>
          <cell r="L987" t="str">
            <v>INPUT</v>
          </cell>
          <cell r="M987" t="str">
            <v>ASLC09</v>
          </cell>
          <cell r="N987" t="str">
            <v>ASLC09</v>
          </cell>
          <cell r="O987" t="str">
            <v>AOIC01</v>
          </cell>
          <cell r="P987" t="str">
            <v>B.6.d</v>
          </cell>
          <cell r="Q987" t="str">
            <v>(Ruolo professionale - T.ALTRO- Personale dirigente - Risorse aggiuntive regionali)</v>
          </cell>
          <cell r="V987">
            <v>0</v>
          </cell>
          <cell r="W987">
            <v>0</v>
          </cell>
          <cell r="X987">
            <v>0</v>
          </cell>
        </row>
        <row r="988">
          <cell r="J988" t="str">
            <v>INPUTB.6.d</v>
          </cell>
          <cell r="K988" t="str">
            <v>INPUTBA2270</v>
          </cell>
          <cell r="L988" t="str">
            <v>INPUT</v>
          </cell>
          <cell r="M988" t="str">
            <v>ASLC09</v>
          </cell>
          <cell r="N988" t="str">
            <v>ASLC09</v>
          </cell>
          <cell r="O988" t="str">
            <v>AOIC01</v>
          </cell>
          <cell r="P988" t="str">
            <v>B.6.d</v>
          </cell>
          <cell r="Q988" t="str">
            <v>(Ruolo professionale - T.ALTRO- Personale dirigente - Accantonamento per ferie maturate e non godute)</v>
          </cell>
          <cell r="V988">
            <v>0</v>
          </cell>
          <cell r="W988">
            <v>0</v>
          </cell>
          <cell r="X988">
            <v>0</v>
          </cell>
        </row>
        <row r="989">
          <cell r="J989" t="str">
            <v>INPUTB.6.d</v>
          </cell>
          <cell r="K989" t="str">
            <v>INPUTBA2270</v>
          </cell>
          <cell r="L989" t="str">
            <v>INPUT</v>
          </cell>
          <cell r="M989" t="str">
            <v>ASLC09</v>
          </cell>
          <cell r="N989" t="str">
            <v>ASLC09</v>
          </cell>
          <cell r="O989" t="str">
            <v>AOIC01</v>
          </cell>
          <cell r="P989" t="str">
            <v>B.6.d</v>
          </cell>
          <cell r="Q989" t="str">
            <v>(Ruolo professionale - T.ALTRO- Personale dirigente - Oneri sociali*)</v>
          </cell>
          <cell r="V989">
            <v>0</v>
          </cell>
          <cell r="W989">
            <v>0</v>
          </cell>
          <cell r="X989">
            <v>0</v>
          </cell>
        </row>
        <row r="990">
          <cell r="J990" t="str">
            <v>INPUTB.6.d</v>
          </cell>
          <cell r="K990" t="str">
            <v>INPUTBA2881</v>
          </cell>
          <cell r="L990" t="str">
            <v>INPUT</v>
          </cell>
          <cell r="M990" t="str">
            <v>ASLC09</v>
          </cell>
          <cell r="N990" t="str">
            <v>ASLC09</v>
          </cell>
          <cell r="O990" t="str">
            <v>AOIC01</v>
          </cell>
          <cell r="P990" t="str">
            <v>B.6.d</v>
          </cell>
          <cell r="Q990" t="str">
            <v>(Ruolo professionale - T.ALTRO- Personale dirigente - Accantonamento a TFR)</v>
          </cell>
          <cell r="V990">
            <v>0</v>
          </cell>
          <cell r="W990">
            <v>0</v>
          </cell>
          <cell r="X990">
            <v>0</v>
          </cell>
        </row>
        <row r="991">
          <cell r="J991" t="str">
            <v>INPUTB.6.d</v>
          </cell>
          <cell r="K991" t="str">
            <v>INPUTBA2882</v>
          </cell>
          <cell r="L991" t="str">
            <v>INPUT</v>
          </cell>
          <cell r="M991" t="str">
            <v>ASLC09</v>
          </cell>
          <cell r="N991" t="str">
            <v>ASLC09</v>
          </cell>
          <cell r="O991" t="str">
            <v>AOIC01</v>
          </cell>
          <cell r="P991" t="str">
            <v>B.6.d</v>
          </cell>
          <cell r="Q991" t="str">
            <v>(Ruolo professionale - T.ALTRO- Personale dirigente - Accantonamento trattamento quiescenza e simili)</v>
          </cell>
          <cell r="V991">
            <v>0</v>
          </cell>
          <cell r="W991">
            <v>0</v>
          </cell>
          <cell r="X991">
            <v>0</v>
          </cell>
        </row>
        <row r="992">
          <cell r="J992" t="str">
            <v>INPUTB.6.d</v>
          </cell>
          <cell r="K992" t="str">
            <v>INPUTBA2270</v>
          </cell>
          <cell r="L992" t="str">
            <v>INPUT</v>
          </cell>
          <cell r="M992" t="str">
            <v>ASLC09</v>
          </cell>
          <cell r="N992" t="str">
            <v>ASLC09</v>
          </cell>
          <cell r="O992" t="str">
            <v>AOIC01</v>
          </cell>
          <cell r="P992" t="str">
            <v>B.6.d</v>
          </cell>
          <cell r="Q992" t="str">
            <v>(Ruolo professionale - T.ALTRO- Personale dirigente - Altri costi del Ruolo professionale -)</v>
          </cell>
          <cell r="V992">
            <v>0</v>
          </cell>
          <cell r="W992">
            <v>0</v>
          </cell>
          <cell r="X992">
            <v>0</v>
          </cell>
        </row>
        <row r="993">
          <cell r="J993" t="str">
            <v>INPUTB.6.e</v>
          </cell>
          <cell r="K993" t="str">
            <v>INPUTBA2290</v>
          </cell>
          <cell r="L993" t="str">
            <v>INPUT</v>
          </cell>
          <cell r="M993" t="str">
            <v>ASLC09</v>
          </cell>
          <cell r="N993" t="str">
            <v>ASLC09</v>
          </cell>
          <cell r="O993" t="str">
            <v>AOIC01</v>
          </cell>
          <cell r="P993" t="str">
            <v>B.6.e</v>
          </cell>
          <cell r="Q993" t="str">
            <v>(Ruolo professionale - T.INDETERMINATO - Personale comparto - Competenze fisse)</v>
          </cell>
          <cell r="V993">
            <v>62000</v>
          </cell>
          <cell r="W993">
            <v>76652</v>
          </cell>
          <cell r="X993">
            <v>19163</v>
          </cell>
        </row>
        <row r="994">
          <cell r="J994" t="str">
            <v>INPUTB.6.e</v>
          </cell>
          <cell r="K994" t="str">
            <v>INPUTBA2290</v>
          </cell>
          <cell r="L994" t="str">
            <v>INPUT</v>
          </cell>
          <cell r="M994" t="str">
            <v>ASLC09</v>
          </cell>
          <cell r="N994" t="str">
            <v>ASLC09</v>
          </cell>
          <cell r="O994" t="str">
            <v>AOIC01</v>
          </cell>
          <cell r="P994" t="str">
            <v>B.6.e</v>
          </cell>
          <cell r="Q994" t="str">
            <v>(Ruolo professionale - T.INDETERMINATO - Personale comparto - Straordinario)</v>
          </cell>
          <cell r="V994">
            <v>0</v>
          </cell>
          <cell r="W994">
            <v>1608</v>
          </cell>
          <cell r="X994">
            <v>402</v>
          </cell>
        </row>
        <row r="995">
          <cell r="J995" t="str">
            <v>INPUTB.6.e</v>
          </cell>
          <cell r="K995" t="str">
            <v>INPUTBA2290</v>
          </cell>
          <cell r="L995" t="str">
            <v>INPUT</v>
          </cell>
          <cell r="M995" t="str">
            <v>ASLC09</v>
          </cell>
          <cell r="N995" t="str">
            <v>ASLC09</v>
          </cell>
          <cell r="O995" t="str">
            <v>AOIC01</v>
          </cell>
          <cell r="P995" t="str">
            <v>B.6.e</v>
          </cell>
          <cell r="Q995" t="str">
            <v>(Ruolo professionale - T.INDETERMINATO - Personale comparto - Indennità varie)</v>
          </cell>
          <cell r="V995">
            <v>0</v>
          </cell>
          <cell r="W995">
            <v>0</v>
          </cell>
          <cell r="X995">
            <v>0</v>
          </cell>
        </row>
        <row r="996">
          <cell r="J996" t="str">
            <v>INPUTB.6.e</v>
          </cell>
          <cell r="K996" t="str">
            <v>INPUTBA2290</v>
          </cell>
          <cell r="L996" t="str">
            <v>INPUT</v>
          </cell>
          <cell r="M996" t="str">
            <v>ASLC09</v>
          </cell>
          <cell r="N996" t="str">
            <v>ASLC09</v>
          </cell>
          <cell r="O996" t="str">
            <v>AOIC01</v>
          </cell>
          <cell r="P996" t="str">
            <v>B.6.e</v>
          </cell>
          <cell r="Q996" t="str">
            <v>(Ruolo professionale - T.INDETERMINATO - Personale comparto - Incentivazione alla produttività collettiva)</v>
          </cell>
          <cell r="V996">
            <v>4000</v>
          </cell>
          <cell r="W996">
            <v>0</v>
          </cell>
          <cell r="X996">
            <v>0</v>
          </cell>
        </row>
        <row r="997">
          <cell r="J997" t="str">
            <v>INPUTB.6.e</v>
          </cell>
          <cell r="K997" t="str">
            <v>INPUTBA2290</v>
          </cell>
          <cell r="L997" t="str">
            <v>INPUT</v>
          </cell>
          <cell r="M997" t="str">
            <v>ASLC09</v>
          </cell>
          <cell r="N997" t="str">
            <v>ASLC09</v>
          </cell>
          <cell r="O997" t="str">
            <v>AOIC01</v>
          </cell>
          <cell r="P997" t="str">
            <v>B.6.e</v>
          </cell>
          <cell r="Q997" t="str">
            <v>(Ruolo professionale - T.INDETERMINATO - Personale comparto - Competenze Ruolo professionale - Personale comandato)</v>
          </cell>
          <cell r="V997">
            <v>0</v>
          </cell>
          <cell r="W997">
            <v>0</v>
          </cell>
          <cell r="X997">
            <v>0</v>
          </cell>
        </row>
        <row r="998">
          <cell r="J998" t="str">
            <v>INPUTB.6.e</v>
          </cell>
          <cell r="K998" t="str">
            <v>INPUTBA2290</v>
          </cell>
          <cell r="L998" t="str">
            <v>INPUT</v>
          </cell>
          <cell r="M998" t="str">
            <v>ASLC09</v>
          </cell>
          <cell r="N998" t="str">
            <v>ASLC09</v>
          </cell>
          <cell r="O998" t="str">
            <v>AOIC01</v>
          </cell>
          <cell r="P998" t="str">
            <v>B.6.e</v>
          </cell>
          <cell r="Q998" t="str">
            <v>(Ruolo professionale - T.INDETERMINATO - Personale comparto - Risorse aggiuntive regionali)</v>
          </cell>
          <cell r="V998">
            <v>2000</v>
          </cell>
          <cell r="W998">
            <v>1884</v>
          </cell>
          <cell r="X998">
            <v>471</v>
          </cell>
        </row>
        <row r="999">
          <cell r="J999" t="str">
            <v>INPUTB.6.e</v>
          </cell>
          <cell r="K999" t="str">
            <v>INPUTBA2290</v>
          </cell>
          <cell r="L999" t="str">
            <v>INPUT</v>
          </cell>
          <cell r="M999" t="str">
            <v>ASLC09</v>
          </cell>
          <cell r="N999" t="str">
            <v>ASLC09</v>
          </cell>
          <cell r="O999" t="str">
            <v>AOIC01</v>
          </cell>
          <cell r="P999" t="str">
            <v>B.6.e</v>
          </cell>
          <cell r="Q999" t="str">
            <v>(Ruolo professionale - T.INDETERMINATO - Personale comparto - Accantonamento per ferie maturate e non godute)</v>
          </cell>
          <cell r="V999">
            <v>0</v>
          </cell>
          <cell r="W999">
            <v>0</v>
          </cell>
          <cell r="X999">
            <v>0</v>
          </cell>
        </row>
        <row r="1000">
          <cell r="J1000" t="str">
            <v>INPUTB.6.e</v>
          </cell>
          <cell r="K1000" t="str">
            <v>INPUTBA2290</v>
          </cell>
          <cell r="L1000" t="str">
            <v>INPUT</v>
          </cell>
          <cell r="M1000" t="str">
            <v>ASLC09</v>
          </cell>
          <cell r="N1000" t="str">
            <v>ASLC09</v>
          </cell>
          <cell r="O1000" t="str">
            <v>AOIC01</v>
          </cell>
          <cell r="P1000" t="str">
            <v>B.6.e</v>
          </cell>
          <cell r="Q1000" t="str">
            <v>(Ruolo professionale - T.INDETERMINATO - Personale comparto - Oneri sociali*)</v>
          </cell>
          <cell r="V1000">
            <v>19000</v>
          </cell>
          <cell r="W1000">
            <v>22012</v>
          </cell>
          <cell r="X1000">
            <v>5503</v>
          </cell>
        </row>
        <row r="1001">
          <cell r="J1001" t="str">
            <v>INPUTB.6.e</v>
          </cell>
          <cell r="K1001" t="str">
            <v>INPUTBA2881</v>
          </cell>
          <cell r="L1001" t="str">
            <v>INPUT</v>
          </cell>
          <cell r="M1001" t="str">
            <v>ASLC09</v>
          </cell>
          <cell r="N1001" t="str">
            <v>ASLC09</v>
          </cell>
          <cell r="O1001" t="str">
            <v>AOIC01</v>
          </cell>
          <cell r="P1001" t="str">
            <v>B.6.e</v>
          </cell>
          <cell r="Q1001" t="str">
            <v>(Ruolo professionale - T.INDETERMINATO - Personale comparto - Accantonamento a TFR)</v>
          </cell>
          <cell r="V1001">
            <v>0</v>
          </cell>
          <cell r="W1001">
            <v>0</v>
          </cell>
          <cell r="X1001">
            <v>0</v>
          </cell>
        </row>
        <row r="1002">
          <cell r="J1002" t="str">
            <v>INPUTB.6.e</v>
          </cell>
          <cell r="K1002" t="str">
            <v>INPUTBA2882</v>
          </cell>
          <cell r="L1002" t="str">
            <v>INPUT</v>
          </cell>
          <cell r="M1002" t="str">
            <v>ASLC09</v>
          </cell>
          <cell r="N1002" t="str">
            <v>ASLC09</v>
          </cell>
          <cell r="O1002" t="str">
            <v>AOIC01</v>
          </cell>
          <cell r="P1002" t="str">
            <v>B.6.e</v>
          </cell>
          <cell r="Q1002" t="str">
            <v>(Ruolo professionale - T.INDETERMINATO - Personale comparto - Accantonamento trattamento quiescenza e simili)</v>
          </cell>
          <cell r="V1002">
            <v>0</v>
          </cell>
          <cell r="W1002">
            <v>0</v>
          </cell>
          <cell r="X1002">
            <v>0</v>
          </cell>
        </row>
        <row r="1003">
          <cell r="J1003" t="str">
            <v>INPUTB.6.e</v>
          </cell>
          <cell r="K1003" t="str">
            <v>INPUTBA2290</v>
          </cell>
          <cell r="L1003" t="str">
            <v>INPUT</v>
          </cell>
          <cell r="M1003" t="str">
            <v>ASLC09</v>
          </cell>
          <cell r="N1003" t="str">
            <v>ASLC09</v>
          </cell>
          <cell r="O1003" t="str">
            <v>AOIC01</v>
          </cell>
          <cell r="P1003" t="str">
            <v>B.6.e</v>
          </cell>
          <cell r="Q1003" t="str">
            <v>(Ruolo professionale - T.INDETERMINATO - Personale comparto - Altri costi del personale)</v>
          </cell>
          <cell r="V1003">
            <v>0</v>
          </cell>
          <cell r="W1003">
            <v>0</v>
          </cell>
          <cell r="X1003">
            <v>0</v>
          </cell>
        </row>
        <row r="1004">
          <cell r="J1004" t="str">
            <v>INPUTB.6.e</v>
          </cell>
          <cell r="K1004" t="str">
            <v>INPUTBA2300</v>
          </cell>
          <cell r="L1004" t="str">
            <v>INPUT</v>
          </cell>
          <cell r="M1004" t="str">
            <v>ASLC09</v>
          </cell>
          <cell r="N1004" t="str">
            <v>ASLC09</v>
          </cell>
          <cell r="O1004" t="str">
            <v>AOIC01</v>
          </cell>
          <cell r="P1004" t="str">
            <v>B.6.e</v>
          </cell>
          <cell r="Q1004" t="str">
            <v>(Ruolo professionale - T.DETERMINATO - Personale comparto - Competenze fisse)</v>
          </cell>
          <cell r="V1004">
            <v>0</v>
          </cell>
          <cell r="W1004">
            <v>0</v>
          </cell>
          <cell r="X1004">
            <v>0</v>
          </cell>
        </row>
        <row r="1005">
          <cell r="J1005" t="str">
            <v>INPUTB.6.e</v>
          </cell>
          <cell r="K1005" t="str">
            <v>INPUTBA2300</v>
          </cell>
          <cell r="L1005" t="str">
            <v>INPUT</v>
          </cell>
          <cell r="M1005" t="str">
            <v>ASLC09</v>
          </cell>
          <cell r="N1005" t="str">
            <v>ASLC09</v>
          </cell>
          <cell r="O1005" t="str">
            <v>AOIC01</v>
          </cell>
          <cell r="P1005" t="str">
            <v>B.6.e</v>
          </cell>
          <cell r="Q1005" t="str">
            <v>(Ruolo professionale - T.DETERMINATO - Personale comparto - Straordinario)</v>
          </cell>
          <cell r="V1005">
            <v>0</v>
          </cell>
          <cell r="W1005">
            <v>0</v>
          </cell>
          <cell r="X1005">
            <v>0</v>
          </cell>
        </row>
        <row r="1006">
          <cell r="J1006" t="str">
            <v>INPUTB.6.e</v>
          </cell>
          <cell r="K1006" t="str">
            <v>INPUTBA2300</v>
          </cell>
          <cell r="L1006" t="str">
            <v>INPUT</v>
          </cell>
          <cell r="M1006" t="str">
            <v>ASLC09</v>
          </cell>
          <cell r="N1006" t="str">
            <v>ASLC09</v>
          </cell>
          <cell r="O1006" t="str">
            <v>AOIC01</v>
          </cell>
          <cell r="P1006" t="str">
            <v>B.6.e</v>
          </cell>
          <cell r="Q1006" t="str">
            <v>(Ruolo professionale - T.DETERMINATO - Personale comparto - Indennità varie)</v>
          </cell>
          <cell r="V1006">
            <v>0</v>
          </cell>
          <cell r="W1006">
            <v>0</v>
          </cell>
          <cell r="X1006">
            <v>0</v>
          </cell>
        </row>
        <row r="1007">
          <cell r="J1007" t="str">
            <v>INPUTB.6.e</v>
          </cell>
          <cell r="K1007" t="str">
            <v>INPUTBA2300</v>
          </cell>
          <cell r="L1007" t="str">
            <v>INPUT</v>
          </cell>
          <cell r="M1007" t="str">
            <v>ASLC09</v>
          </cell>
          <cell r="N1007" t="str">
            <v>ASLC09</v>
          </cell>
          <cell r="O1007" t="str">
            <v>AOIC01</v>
          </cell>
          <cell r="P1007" t="str">
            <v>B.6.e</v>
          </cell>
          <cell r="Q1007" t="str">
            <v>(Ruolo professionale - T.DETERMINATO - Personale comparto - Incentivazione alla produttività collettiva)</v>
          </cell>
          <cell r="V1007">
            <v>0</v>
          </cell>
          <cell r="W1007">
            <v>0</v>
          </cell>
          <cell r="X1007">
            <v>0</v>
          </cell>
        </row>
        <row r="1008">
          <cell r="J1008" t="str">
            <v>INPUTB.6.e</v>
          </cell>
          <cell r="K1008" t="str">
            <v>INPUTBA2300</v>
          </cell>
          <cell r="L1008" t="str">
            <v>INPUT</v>
          </cell>
          <cell r="M1008" t="str">
            <v>ASLC09</v>
          </cell>
          <cell r="N1008" t="str">
            <v>ASLC09</v>
          </cell>
          <cell r="O1008" t="str">
            <v>AOIC01</v>
          </cell>
          <cell r="P1008" t="str">
            <v>B.6.e</v>
          </cell>
          <cell r="Q1008" t="str">
            <v>(Ruolo professionale - T.DETERMINATO - Personale comparto - Competenze Ruolo professionale - Personale comandato)</v>
          </cell>
          <cell r="V1008">
            <v>0</v>
          </cell>
          <cell r="W1008">
            <v>0</v>
          </cell>
          <cell r="X1008">
            <v>0</v>
          </cell>
        </row>
        <row r="1009">
          <cell r="J1009" t="str">
            <v>INPUTB.6.e</v>
          </cell>
          <cell r="K1009" t="str">
            <v>INPUTBA2300</v>
          </cell>
          <cell r="L1009" t="str">
            <v>INPUT</v>
          </cell>
          <cell r="M1009" t="str">
            <v>ASLC09</v>
          </cell>
          <cell r="N1009" t="str">
            <v>ASLC09</v>
          </cell>
          <cell r="O1009" t="str">
            <v>AOIC01</v>
          </cell>
          <cell r="P1009" t="str">
            <v>B.6.e</v>
          </cell>
          <cell r="Q1009" t="str">
            <v>(Ruolo professionale - T.DETERMINATO - Personale comparto - Risorse aggiuntive regionali)</v>
          </cell>
          <cell r="V1009">
            <v>0</v>
          </cell>
          <cell r="W1009">
            <v>0</v>
          </cell>
          <cell r="X1009">
            <v>0</v>
          </cell>
        </row>
        <row r="1010">
          <cell r="J1010" t="str">
            <v>INPUTB.6.e</v>
          </cell>
          <cell r="K1010" t="str">
            <v>INPUTBA2300</v>
          </cell>
          <cell r="L1010" t="str">
            <v>INPUT</v>
          </cell>
          <cell r="M1010" t="str">
            <v>ASLC09</v>
          </cell>
          <cell r="N1010" t="str">
            <v>ASLC09</v>
          </cell>
          <cell r="O1010" t="str">
            <v>AOIC01</v>
          </cell>
          <cell r="P1010" t="str">
            <v>B.6.e</v>
          </cell>
          <cell r="Q1010" t="str">
            <v>(Ruolo professionale - T.DETERMINATO - Personale comparto - Accantonamento per ferie maturate e non godute)</v>
          </cell>
          <cell r="V1010">
            <v>0</v>
          </cell>
          <cell r="W1010">
            <v>0</v>
          </cell>
          <cell r="X1010">
            <v>0</v>
          </cell>
        </row>
        <row r="1011">
          <cell r="J1011" t="str">
            <v>INPUTB.6.e</v>
          </cell>
          <cell r="K1011" t="str">
            <v>INPUTBA2300</v>
          </cell>
          <cell r="L1011" t="str">
            <v>INPUT</v>
          </cell>
          <cell r="M1011" t="str">
            <v>ASLC09</v>
          </cell>
          <cell r="N1011" t="str">
            <v>ASLC09</v>
          </cell>
          <cell r="O1011" t="str">
            <v>AOIC01</v>
          </cell>
          <cell r="P1011" t="str">
            <v>B.6.e</v>
          </cell>
          <cell r="Q1011" t="str">
            <v>(Ruolo professionale - T.DETERMINATO - Personale comparto - Oneri sociali*)</v>
          </cell>
          <cell r="V1011">
            <v>0</v>
          </cell>
          <cell r="W1011">
            <v>0</v>
          </cell>
          <cell r="X1011">
            <v>0</v>
          </cell>
        </row>
        <row r="1012">
          <cell r="J1012" t="str">
            <v>INPUTB.6.e</v>
          </cell>
          <cell r="K1012" t="str">
            <v>INPUTBA2881</v>
          </cell>
          <cell r="L1012" t="str">
            <v>INPUT</v>
          </cell>
          <cell r="M1012" t="str">
            <v>ASLC09</v>
          </cell>
          <cell r="N1012" t="str">
            <v>ASLC09</v>
          </cell>
          <cell r="O1012" t="str">
            <v>AOIC01</v>
          </cell>
          <cell r="P1012" t="str">
            <v>B.6.e</v>
          </cell>
          <cell r="Q1012" t="str">
            <v>(Ruolo professionale - T.DETERMINATO - Personale comparto - Accantonamento a TFR)</v>
          </cell>
          <cell r="V1012">
            <v>0</v>
          </cell>
          <cell r="W1012">
            <v>0</v>
          </cell>
          <cell r="X1012">
            <v>0</v>
          </cell>
        </row>
        <row r="1013">
          <cell r="J1013" t="str">
            <v>INPUTB.6.e</v>
          </cell>
          <cell r="K1013" t="str">
            <v>INPUTBA2882</v>
          </cell>
          <cell r="L1013" t="str">
            <v>INPUT</v>
          </cell>
          <cell r="M1013" t="str">
            <v>ASLC09</v>
          </cell>
          <cell r="N1013" t="str">
            <v>ASLC09</v>
          </cell>
          <cell r="O1013" t="str">
            <v>AOIC01</v>
          </cell>
          <cell r="P1013" t="str">
            <v>B.6.e</v>
          </cell>
          <cell r="Q1013" t="str">
            <v>(Ruolo professionale - T.DETERMINATO - Personale comparto - Accantonamento trattamento quiescenza e simili)</v>
          </cell>
          <cell r="V1013">
            <v>0</v>
          </cell>
          <cell r="W1013">
            <v>0</v>
          </cell>
          <cell r="X1013">
            <v>0</v>
          </cell>
        </row>
        <row r="1014">
          <cell r="J1014" t="str">
            <v>INPUTB.6.e</v>
          </cell>
          <cell r="K1014" t="str">
            <v>INPUTBA2300</v>
          </cell>
          <cell r="L1014" t="str">
            <v>INPUT</v>
          </cell>
          <cell r="M1014" t="str">
            <v>ASLC09</v>
          </cell>
          <cell r="N1014" t="str">
            <v>ASLC09</v>
          </cell>
          <cell r="O1014" t="str">
            <v>AOIC01</v>
          </cell>
          <cell r="P1014" t="str">
            <v>B.6.e</v>
          </cell>
          <cell r="Q1014" t="str">
            <v>(Ruolo professionale - T.DETERMINATO - Personale comparto - Altri costi del personale)</v>
          </cell>
          <cell r="V1014">
            <v>0</v>
          </cell>
          <cell r="W1014">
            <v>0</v>
          </cell>
          <cell r="X1014">
            <v>0</v>
          </cell>
        </row>
        <row r="1015">
          <cell r="J1015" t="str">
            <v>INPUTB.6.e</v>
          </cell>
          <cell r="K1015" t="str">
            <v>INPUTBA2310</v>
          </cell>
          <cell r="L1015" t="str">
            <v>INPUT</v>
          </cell>
          <cell r="M1015" t="str">
            <v>ASLC09</v>
          </cell>
          <cell r="N1015" t="str">
            <v>ASLC09</v>
          </cell>
          <cell r="O1015" t="str">
            <v>AOIC01</v>
          </cell>
          <cell r="P1015" t="str">
            <v>B.6.e</v>
          </cell>
          <cell r="Q1015" t="str">
            <v>(Ruolo professionale - T.ALTRO - Personale comparto - Competenze fisse)</v>
          </cell>
          <cell r="V1015">
            <v>0</v>
          </cell>
          <cell r="W1015">
            <v>0</v>
          </cell>
          <cell r="X1015">
            <v>0</v>
          </cell>
        </row>
        <row r="1016">
          <cell r="J1016" t="str">
            <v>INPUTB.6.e</v>
          </cell>
          <cell r="K1016" t="str">
            <v>INPUTBA2310</v>
          </cell>
          <cell r="L1016" t="str">
            <v>INPUT</v>
          </cell>
          <cell r="M1016" t="str">
            <v>ASLC09</v>
          </cell>
          <cell r="N1016" t="str">
            <v>ASLC09</v>
          </cell>
          <cell r="O1016" t="str">
            <v>AOIC01</v>
          </cell>
          <cell r="P1016" t="str">
            <v>B.6.e</v>
          </cell>
          <cell r="Q1016" t="str">
            <v>(Ruolo professionale - T.ALTRO - Personale comparto - Straordinario)</v>
          </cell>
          <cell r="V1016">
            <v>0</v>
          </cell>
          <cell r="W1016">
            <v>0</v>
          </cell>
          <cell r="X1016">
            <v>0</v>
          </cell>
        </row>
        <row r="1017">
          <cell r="J1017" t="str">
            <v>INPUTB.6.e</v>
          </cell>
          <cell r="K1017" t="str">
            <v>INPUTBA2310</v>
          </cell>
          <cell r="L1017" t="str">
            <v>INPUT</v>
          </cell>
          <cell r="M1017" t="str">
            <v>ASLC09</v>
          </cell>
          <cell r="N1017" t="str">
            <v>ASLC09</v>
          </cell>
          <cell r="O1017" t="str">
            <v>AOIC01</v>
          </cell>
          <cell r="P1017" t="str">
            <v>B.6.e</v>
          </cell>
          <cell r="Q1017" t="str">
            <v>(Ruolo professionale - T.ALTRO - Personale comparto - Indennità varie)</v>
          </cell>
          <cell r="V1017">
            <v>0</v>
          </cell>
          <cell r="W1017">
            <v>0</v>
          </cell>
          <cell r="X1017">
            <v>0</v>
          </cell>
        </row>
        <row r="1018">
          <cell r="J1018" t="str">
            <v>INPUTB.6.e</v>
          </cell>
          <cell r="K1018" t="str">
            <v>INPUTBA2310</v>
          </cell>
          <cell r="L1018" t="str">
            <v>INPUT</v>
          </cell>
          <cell r="M1018" t="str">
            <v>ASLC09</v>
          </cell>
          <cell r="N1018" t="str">
            <v>ASLC09</v>
          </cell>
          <cell r="O1018" t="str">
            <v>AOIC01</v>
          </cell>
          <cell r="P1018" t="str">
            <v>B.6.e</v>
          </cell>
          <cell r="Q1018" t="str">
            <v>(Ruolo professionale - T.ALTRO - Personale comparto - Incentivazione alla produttività collettiva)</v>
          </cell>
          <cell r="V1018">
            <v>0</v>
          </cell>
          <cell r="W1018">
            <v>0</v>
          </cell>
          <cell r="X1018">
            <v>0</v>
          </cell>
        </row>
        <row r="1019">
          <cell r="J1019" t="str">
            <v>INPUTB.6.e</v>
          </cell>
          <cell r="K1019" t="str">
            <v>INPUTBA2310</v>
          </cell>
          <cell r="L1019" t="str">
            <v>INPUT</v>
          </cell>
          <cell r="M1019" t="str">
            <v>ASLC09</v>
          </cell>
          <cell r="N1019" t="str">
            <v>ASLC09</v>
          </cell>
          <cell r="O1019" t="str">
            <v>AOIC01</v>
          </cell>
          <cell r="P1019" t="str">
            <v>B.6.e</v>
          </cell>
          <cell r="Q1019" t="str">
            <v>(Ruolo professionale - T.ALTRO - Personale comparto - Competenze Ruolo professionale - Personale comandato)</v>
          </cell>
          <cell r="V1019">
            <v>0</v>
          </cell>
          <cell r="W1019">
            <v>0</v>
          </cell>
          <cell r="X1019">
            <v>0</v>
          </cell>
        </row>
        <row r="1020">
          <cell r="J1020" t="str">
            <v>INPUTB.6.e</v>
          </cell>
          <cell r="K1020" t="str">
            <v>INPUTBA2310</v>
          </cell>
          <cell r="L1020" t="str">
            <v>INPUT</v>
          </cell>
          <cell r="M1020" t="str">
            <v>ASLC09</v>
          </cell>
          <cell r="N1020" t="str">
            <v>ASLC09</v>
          </cell>
          <cell r="O1020" t="str">
            <v>AOIC01</v>
          </cell>
          <cell r="P1020" t="str">
            <v>B.6.e</v>
          </cell>
          <cell r="Q1020" t="str">
            <v>(Ruolo professionale - T.ALTRO - Personale comparto - Risorse aggiuntive regionali)</v>
          </cell>
          <cell r="V1020">
            <v>0</v>
          </cell>
          <cell r="W1020">
            <v>0</v>
          </cell>
          <cell r="X1020">
            <v>0</v>
          </cell>
        </row>
        <row r="1021">
          <cell r="J1021" t="str">
            <v>INPUTB.6.e</v>
          </cell>
          <cell r="K1021" t="str">
            <v>INPUTBA2310</v>
          </cell>
          <cell r="L1021" t="str">
            <v>INPUT</v>
          </cell>
          <cell r="M1021" t="str">
            <v>ASLC09</v>
          </cell>
          <cell r="N1021" t="str">
            <v>ASLC09</v>
          </cell>
          <cell r="O1021" t="str">
            <v>AOIC01</v>
          </cell>
          <cell r="P1021" t="str">
            <v>B.6.e</v>
          </cell>
          <cell r="Q1021" t="str">
            <v>(Ruolo professionale - T.ALTRO - Personale comparto - Accantonamento per ferie maturate e non godute)</v>
          </cell>
          <cell r="V1021">
            <v>0</v>
          </cell>
          <cell r="W1021">
            <v>0</v>
          </cell>
          <cell r="X1021">
            <v>0</v>
          </cell>
        </row>
        <row r="1022">
          <cell r="J1022" t="str">
            <v>INPUTB.6.e</v>
          </cell>
          <cell r="K1022" t="str">
            <v>INPUTBA2310</v>
          </cell>
          <cell r="L1022" t="str">
            <v>INPUT</v>
          </cell>
          <cell r="M1022" t="str">
            <v>ASLC09</v>
          </cell>
          <cell r="N1022" t="str">
            <v>ASLC09</v>
          </cell>
          <cell r="O1022" t="str">
            <v>AOIC01</v>
          </cell>
          <cell r="P1022" t="str">
            <v>B.6.e</v>
          </cell>
          <cell r="Q1022" t="str">
            <v>(Ruolo professionale - T.ALTRO - Personale comparto - Oneri sociali*)</v>
          </cell>
          <cell r="V1022">
            <v>0</v>
          </cell>
          <cell r="W1022">
            <v>0</v>
          </cell>
          <cell r="X1022">
            <v>0</v>
          </cell>
        </row>
        <row r="1023">
          <cell r="J1023" t="str">
            <v>INPUTB.6.e</v>
          </cell>
          <cell r="K1023" t="str">
            <v>INPUTBA2881</v>
          </cell>
          <cell r="L1023" t="str">
            <v>INPUT</v>
          </cell>
          <cell r="M1023" t="str">
            <v>ASLC09</v>
          </cell>
          <cell r="N1023" t="str">
            <v>ASLC09</v>
          </cell>
          <cell r="O1023" t="str">
            <v>AOIC01</v>
          </cell>
          <cell r="P1023" t="str">
            <v>B.6.e</v>
          </cell>
          <cell r="Q1023" t="str">
            <v>(Ruolo professionale - T.ALTRO - Personale comparto - Accantonamento a TFR)</v>
          </cell>
          <cell r="V1023">
            <v>0</v>
          </cell>
          <cell r="W1023">
            <v>0</v>
          </cell>
          <cell r="X1023">
            <v>0</v>
          </cell>
        </row>
        <row r="1024">
          <cell r="J1024" t="str">
            <v>INPUTB.6.e</v>
          </cell>
          <cell r="K1024" t="str">
            <v>INPUTBA2882</v>
          </cell>
          <cell r="L1024" t="str">
            <v>INPUT</v>
          </cell>
          <cell r="M1024" t="str">
            <v>ASLC09</v>
          </cell>
          <cell r="N1024" t="str">
            <v>ASLC09</v>
          </cell>
          <cell r="O1024" t="str">
            <v>AOIC01</v>
          </cell>
          <cell r="P1024" t="str">
            <v>B.6.e</v>
          </cell>
          <cell r="Q1024" t="str">
            <v>(Ruolo professionale - T.ALTRO - Personale comparto - Accantonamento trattamento quiescenza e simili)</v>
          </cell>
          <cell r="V1024">
            <v>0</v>
          </cell>
          <cell r="W1024">
            <v>0</v>
          </cell>
          <cell r="X1024">
            <v>0</v>
          </cell>
        </row>
        <row r="1025">
          <cell r="J1025" t="str">
            <v>INPUTB.6.e</v>
          </cell>
          <cell r="K1025" t="str">
            <v>INPUTBA2310</v>
          </cell>
          <cell r="L1025" t="str">
            <v>INPUT</v>
          </cell>
          <cell r="M1025" t="str">
            <v>ASLC09</v>
          </cell>
          <cell r="N1025" t="str">
            <v>ASLC09</v>
          </cell>
          <cell r="O1025" t="str">
            <v>AOIC01</v>
          </cell>
          <cell r="P1025" t="str">
            <v>B.6.e</v>
          </cell>
          <cell r="Q1025" t="str">
            <v>(Ruolo professionale - T.ALTRO - Personale comparto - Altri costi del personale)</v>
          </cell>
          <cell r="V1025">
            <v>0</v>
          </cell>
          <cell r="W1025">
            <v>0</v>
          </cell>
          <cell r="X1025">
            <v>0</v>
          </cell>
        </row>
        <row r="1026">
          <cell r="J1026" t="str">
            <v>TOTAL</v>
          </cell>
          <cell r="K1026" t="str">
            <v>TOTAL</v>
          </cell>
          <cell r="L1026" t="str">
            <v>TOTALE</v>
          </cell>
          <cell r="Q1026" t="str">
            <v>(B.7 Personale del ruolo tecnico - Totale)</v>
          </cell>
          <cell r="V1026">
            <v>21755000</v>
          </cell>
          <cell r="W1026">
            <v>21181800</v>
          </cell>
          <cell r="X1026">
            <v>5295450</v>
          </cell>
        </row>
        <row r="1027">
          <cell r="J1027" t="str">
            <v>INPUTB.6.d</v>
          </cell>
          <cell r="K1027" t="str">
            <v>INPUTBA2340</v>
          </cell>
          <cell r="L1027" t="str">
            <v>INPUT</v>
          </cell>
          <cell r="M1027" t="str">
            <v>ASLC09</v>
          </cell>
          <cell r="N1027" t="str">
            <v>ASLC09</v>
          </cell>
          <cell r="O1027" t="str">
            <v>AOIC01</v>
          </cell>
          <cell r="P1027" t="str">
            <v>B.6.d</v>
          </cell>
          <cell r="Q1027" t="str">
            <v>(Ruolo tecnico - T.INDETERMINATO - - Personale dirigente - Competenze fisse)</v>
          </cell>
          <cell r="V1027">
            <v>0</v>
          </cell>
          <cell r="W1027">
            <v>0</v>
          </cell>
          <cell r="X1027">
            <v>0</v>
          </cell>
        </row>
        <row r="1028">
          <cell r="J1028" t="str">
            <v>INPUTB.6.d</v>
          </cell>
          <cell r="K1028" t="str">
            <v>INPUTBA2340</v>
          </cell>
          <cell r="L1028" t="str">
            <v>INPUT</v>
          </cell>
          <cell r="M1028" t="str">
            <v>ASLC09</v>
          </cell>
          <cell r="N1028" t="str">
            <v>ASLC09</v>
          </cell>
          <cell r="O1028" t="str">
            <v>AOIC01</v>
          </cell>
          <cell r="P1028" t="str">
            <v>B.6.d</v>
          </cell>
          <cell r="Q1028" t="str">
            <v>(Ruolo tecnico - T.INDETERMINATO - - Personale dirigente - Straordinario)</v>
          </cell>
          <cell r="V1028">
            <v>0</v>
          </cell>
          <cell r="W1028">
            <v>0</v>
          </cell>
          <cell r="X1028">
            <v>0</v>
          </cell>
        </row>
        <row r="1029">
          <cell r="J1029" t="str">
            <v>INPUTB.6.d</v>
          </cell>
          <cell r="K1029" t="str">
            <v>INPUTBA2340</v>
          </cell>
          <cell r="L1029" t="str">
            <v>INPUT</v>
          </cell>
          <cell r="M1029" t="str">
            <v>ASLC09</v>
          </cell>
          <cell r="N1029" t="str">
            <v>ASLC09</v>
          </cell>
          <cell r="O1029" t="str">
            <v>AOIC01</v>
          </cell>
          <cell r="P1029" t="str">
            <v>B.6.d</v>
          </cell>
          <cell r="Q1029" t="str">
            <v>(Ruolo tecnico - T.INDETERMINATO - - Personale dirigente - Retr. Posizione)</v>
          </cell>
          <cell r="V1029">
            <v>1000</v>
          </cell>
          <cell r="W1029">
            <v>0</v>
          </cell>
          <cell r="X1029">
            <v>0</v>
          </cell>
        </row>
        <row r="1030">
          <cell r="J1030" t="str">
            <v>INPUTB.6.d</v>
          </cell>
          <cell r="K1030" t="str">
            <v>INPUTBA2340</v>
          </cell>
          <cell r="L1030" t="str">
            <v>INPUT</v>
          </cell>
          <cell r="M1030" t="str">
            <v>ASLC09</v>
          </cell>
          <cell r="N1030" t="str">
            <v>ASLC09</v>
          </cell>
          <cell r="O1030" t="str">
            <v>AOIC01</v>
          </cell>
          <cell r="P1030" t="str">
            <v>B.6.d</v>
          </cell>
          <cell r="Q1030" t="str">
            <v>(Ruolo tecnico - T.INDETERMINATO - - Personale dirigente - Indennità varie)</v>
          </cell>
          <cell r="V1030">
            <v>0</v>
          </cell>
          <cell r="W1030">
            <v>0</v>
          </cell>
          <cell r="X1030">
            <v>0</v>
          </cell>
        </row>
        <row r="1031">
          <cell r="J1031" t="str">
            <v>INPUTB.6.d</v>
          </cell>
          <cell r="K1031" t="str">
            <v>INPUTBA2340</v>
          </cell>
          <cell r="L1031" t="str">
            <v>INPUT</v>
          </cell>
          <cell r="M1031" t="str">
            <v>ASLC09</v>
          </cell>
          <cell r="N1031" t="str">
            <v>ASLC09</v>
          </cell>
          <cell r="O1031" t="str">
            <v>AOIC01</v>
          </cell>
          <cell r="P1031" t="str">
            <v>B.6.d</v>
          </cell>
          <cell r="Q1031" t="str">
            <v>(Ruolo tecnico - T.INDETERMINATO - - Personale dirigente - Competenze Ruolo tecnico - Personale comandato)</v>
          </cell>
          <cell r="V1031">
            <v>0</v>
          </cell>
          <cell r="W1031">
            <v>0</v>
          </cell>
          <cell r="X1031">
            <v>0</v>
          </cell>
        </row>
        <row r="1032">
          <cell r="J1032" t="str">
            <v>INPUTB.6.d</v>
          </cell>
          <cell r="K1032" t="str">
            <v>INPUTBA2340</v>
          </cell>
          <cell r="L1032" t="str">
            <v>INPUT</v>
          </cell>
          <cell r="M1032" t="str">
            <v>ASLC09</v>
          </cell>
          <cell r="N1032" t="str">
            <v>ASLC09</v>
          </cell>
          <cell r="O1032" t="str">
            <v>AOIC01</v>
          </cell>
          <cell r="P1032" t="str">
            <v>B.6.d</v>
          </cell>
          <cell r="Q1032" t="str">
            <v>(Ruolo tecnico - T.INDETERMINATO - - Personale dirigente - Incentivazione (retribuzione di risultato))</v>
          </cell>
          <cell r="V1032">
            <v>0</v>
          </cell>
          <cell r="W1032">
            <v>0</v>
          </cell>
          <cell r="X1032">
            <v>0</v>
          </cell>
        </row>
        <row r="1033">
          <cell r="J1033" t="str">
            <v>INPUTB.6.d</v>
          </cell>
          <cell r="K1033" t="str">
            <v>INPUTBA2340</v>
          </cell>
          <cell r="L1033" t="str">
            <v>INPUT</v>
          </cell>
          <cell r="M1033" t="str">
            <v>ASLC09</v>
          </cell>
          <cell r="N1033" t="str">
            <v>ASLC09</v>
          </cell>
          <cell r="O1033" t="str">
            <v>AOIC01</v>
          </cell>
          <cell r="P1033" t="str">
            <v>B.6.d</v>
          </cell>
          <cell r="Q1033" t="str">
            <v>(Ruolo tecnico - T.INDETERMINATO - - Personale dirigente - Risorse aggiuntive regionali)</v>
          </cell>
          <cell r="V1033">
            <v>1000</v>
          </cell>
          <cell r="W1033">
            <v>0</v>
          </cell>
          <cell r="X1033">
            <v>0</v>
          </cell>
        </row>
        <row r="1034">
          <cell r="J1034" t="str">
            <v>INPUTB.6.d</v>
          </cell>
          <cell r="K1034" t="str">
            <v>INPUTBA2340</v>
          </cell>
          <cell r="L1034" t="str">
            <v>INPUT</v>
          </cell>
          <cell r="M1034" t="str">
            <v>ASLC09</v>
          </cell>
          <cell r="N1034" t="str">
            <v>ASLC09</v>
          </cell>
          <cell r="O1034" t="str">
            <v>AOIC01</v>
          </cell>
          <cell r="P1034" t="str">
            <v>B.6.d</v>
          </cell>
          <cell r="Q1034" t="str">
            <v>(Ruolo tecnico - T.INDETERMINATO - - Personale dirigente - Accantonamento per ferie maturate e non godute)</v>
          </cell>
          <cell r="V1034">
            <v>0</v>
          </cell>
          <cell r="W1034">
            <v>0</v>
          </cell>
          <cell r="X1034">
            <v>0</v>
          </cell>
        </row>
        <row r="1035">
          <cell r="J1035" t="str">
            <v>INPUTB.6.d</v>
          </cell>
          <cell r="K1035" t="str">
            <v>INPUTBA2340</v>
          </cell>
          <cell r="L1035" t="str">
            <v>INPUT</v>
          </cell>
          <cell r="M1035" t="str">
            <v>ASLC09</v>
          </cell>
          <cell r="N1035" t="str">
            <v>ASLC09</v>
          </cell>
          <cell r="O1035" t="str">
            <v>AOIC01</v>
          </cell>
          <cell r="P1035" t="str">
            <v>B.6.d</v>
          </cell>
          <cell r="Q1035" t="str">
            <v>(Ruolo tecnico - T.INDETERMINATO - - Personale dirigente - Oneri sociali*)</v>
          </cell>
          <cell r="V1035">
            <v>0</v>
          </cell>
          <cell r="W1035">
            <v>0</v>
          </cell>
          <cell r="X1035">
            <v>0</v>
          </cell>
        </row>
        <row r="1036">
          <cell r="J1036" t="str">
            <v>INPUTB.6.d</v>
          </cell>
          <cell r="K1036" t="str">
            <v>INPUTBA2881</v>
          </cell>
          <cell r="L1036" t="str">
            <v>INPUT</v>
          </cell>
          <cell r="M1036" t="str">
            <v>ASLC09</v>
          </cell>
          <cell r="N1036" t="str">
            <v>ASLC09</v>
          </cell>
          <cell r="O1036" t="str">
            <v>AOIC01</v>
          </cell>
          <cell r="P1036" t="str">
            <v>B.6.d</v>
          </cell>
          <cell r="Q1036" t="str">
            <v>(Ruolo tecnico - T.INDETERMINATO - - Personale dirigente - Accantonamento a TFR)</v>
          </cell>
          <cell r="V1036">
            <v>0</v>
          </cell>
          <cell r="W1036">
            <v>0</v>
          </cell>
          <cell r="X1036">
            <v>0</v>
          </cell>
        </row>
        <row r="1037">
          <cell r="J1037" t="str">
            <v>INPUTB.6.d</v>
          </cell>
          <cell r="K1037" t="str">
            <v>INPUTBA2882</v>
          </cell>
          <cell r="L1037" t="str">
            <v>INPUT</v>
          </cell>
          <cell r="M1037" t="str">
            <v>ASLC09</v>
          </cell>
          <cell r="N1037" t="str">
            <v>ASLC09</v>
          </cell>
          <cell r="O1037" t="str">
            <v>AOIC01</v>
          </cell>
          <cell r="P1037" t="str">
            <v>B.6.d</v>
          </cell>
          <cell r="Q1037" t="str">
            <v>(Ruolo tecnico - T.INDETERMINATO - - Personale dirigente - Accantonamento trattamento quiescenza e simili)</v>
          </cell>
          <cell r="V1037">
            <v>0</v>
          </cell>
          <cell r="W1037">
            <v>0</v>
          </cell>
          <cell r="X1037">
            <v>0</v>
          </cell>
        </row>
        <row r="1038">
          <cell r="J1038" t="str">
            <v>INPUTB.6.d</v>
          </cell>
          <cell r="K1038" t="str">
            <v>INPUTBA2340</v>
          </cell>
          <cell r="L1038" t="str">
            <v>INPUT</v>
          </cell>
          <cell r="M1038" t="str">
            <v>ASLC09</v>
          </cell>
          <cell r="N1038" t="str">
            <v>ASLC09</v>
          </cell>
          <cell r="O1038" t="str">
            <v>AOIC01</v>
          </cell>
          <cell r="P1038" t="str">
            <v>B.6.d</v>
          </cell>
          <cell r="Q1038" t="str">
            <v>(Ruolo tecnico - T.INDETERMINATO - - Personale dirigente - Altri costi del Ruolo tecnico)</v>
          </cell>
          <cell r="V1038">
            <v>0</v>
          </cell>
          <cell r="W1038">
            <v>0</v>
          </cell>
          <cell r="X1038">
            <v>0</v>
          </cell>
        </row>
        <row r="1039">
          <cell r="J1039" t="str">
            <v>INPUTB.6.d</v>
          </cell>
          <cell r="K1039" t="str">
            <v>INPUTBA2350</v>
          </cell>
          <cell r="L1039" t="str">
            <v>INPUT</v>
          </cell>
          <cell r="M1039" t="str">
            <v>ASLC09</v>
          </cell>
          <cell r="N1039" t="str">
            <v>ASLC09</v>
          </cell>
          <cell r="O1039" t="str">
            <v>AOIC01</v>
          </cell>
          <cell r="P1039" t="str">
            <v>B.6.d</v>
          </cell>
          <cell r="Q1039" t="str">
            <v>(Ruolo tecnico - T.DETERMINATO - - Personale dirigente - Competenze fisse)</v>
          </cell>
          <cell r="V1039">
            <v>0</v>
          </cell>
          <cell r="W1039">
            <v>0</v>
          </cell>
          <cell r="X1039">
            <v>0</v>
          </cell>
        </row>
        <row r="1040">
          <cell r="J1040" t="str">
            <v>INPUTB.6.d</v>
          </cell>
          <cell r="K1040" t="str">
            <v>INPUTBA2350</v>
          </cell>
          <cell r="L1040" t="str">
            <v>INPUT</v>
          </cell>
          <cell r="M1040" t="str">
            <v>ASLC09</v>
          </cell>
          <cell r="N1040" t="str">
            <v>ASLC09</v>
          </cell>
          <cell r="O1040" t="str">
            <v>AOIC01</v>
          </cell>
          <cell r="P1040" t="str">
            <v>B.6.d</v>
          </cell>
          <cell r="Q1040" t="str">
            <v>(Ruolo tecnico - T.DETERMINATO - - Personale dirigente - Straordinario)</v>
          </cell>
          <cell r="V1040">
            <v>0</v>
          </cell>
          <cell r="W1040">
            <v>0</v>
          </cell>
          <cell r="X1040">
            <v>0</v>
          </cell>
        </row>
        <row r="1041">
          <cell r="J1041" t="str">
            <v>INPUTB.6.d</v>
          </cell>
          <cell r="K1041" t="str">
            <v>INPUTBA2350</v>
          </cell>
          <cell r="L1041" t="str">
            <v>INPUT</v>
          </cell>
          <cell r="M1041" t="str">
            <v>ASLC09</v>
          </cell>
          <cell r="N1041" t="str">
            <v>ASLC09</v>
          </cell>
          <cell r="O1041" t="str">
            <v>AOIC01</v>
          </cell>
          <cell r="P1041" t="str">
            <v>B.6.d</v>
          </cell>
          <cell r="Q1041" t="str">
            <v>(Ruolo tecnico - T.DETERMINATO - - Personale dirigente - Retr. Posizione)</v>
          </cell>
          <cell r="V1041">
            <v>0</v>
          </cell>
          <cell r="W1041">
            <v>0</v>
          </cell>
          <cell r="X1041">
            <v>0</v>
          </cell>
        </row>
        <row r="1042">
          <cell r="J1042" t="str">
            <v>INPUTB.6.d</v>
          </cell>
          <cell r="K1042" t="str">
            <v>INPUTBA2350</v>
          </cell>
          <cell r="L1042" t="str">
            <v>INPUT</v>
          </cell>
          <cell r="M1042" t="str">
            <v>ASLC09</v>
          </cell>
          <cell r="N1042" t="str">
            <v>ASLC09</v>
          </cell>
          <cell r="O1042" t="str">
            <v>AOIC01</v>
          </cell>
          <cell r="P1042" t="str">
            <v>B.6.d</v>
          </cell>
          <cell r="Q1042" t="str">
            <v>(Ruolo tecnico - T.DETERMINATO - - Personale dirigente - Indennità varie)</v>
          </cell>
          <cell r="V1042">
            <v>0</v>
          </cell>
          <cell r="W1042">
            <v>0</v>
          </cell>
          <cell r="X1042">
            <v>0</v>
          </cell>
        </row>
        <row r="1043">
          <cell r="J1043" t="str">
            <v>INPUTB.6.d</v>
          </cell>
          <cell r="K1043" t="str">
            <v>INPUTBA2350</v>
          </cell>
          <cell r="L1043" t="str">
            <v>INPUT</v>
          </cell>
          <cell r="M1043" t="str">
            <v>ASLC09</v>
          </cell>
          <cell r="N1043" t="str">
            <v>ASLC09</v>
          </cell>
          <cell r="O1043" t="str">
            <v>AOIC01</v>
          </cell>
          <cell r="P1043" t="str">
            <v>B.6.d</v>
          </cell>
          <cell r="Q1043" t="str">
            <v>(Ruolo tecnico - T.DETERMINATO - - Personale dirigente - Competenze Ruolo tecnico - Personale comandato)</v>
          </cell>
          <cell r="V1043">
            <v>0</v>
          </cell>
          <cell r="W1043">
            <v>0</v>
          </cell>
          <cell r="X1043">
            <v>0</v>
          </cell>
        </row>
        <row r="1044">
          <cell r="J1044" t="str">
            <v>INPUTB.6.d</v>
          </cell>
          <cell r="K1044" t="str">
            <v>INPUTBA2350</v>
          </cell>
          <cell r="L1044" t="str">
            <v>INPUT</v>
          </cell>
          <cell r="M1044" t="str">
            <v>ASLC09</v>
          </cell>
          <cell r="N1044" t="str">
            <v>ASLC09</v>
          </cell>
          <cell r="O1044" t="str">
            <v>AOIC01</v>
          </cell>
          <cell r="P1044" t="str">
            <v>B.6.d</v>
          </cell>
          <cell r="Q1044" t="str">
            <v>(Ruolo tecnico - T.DETERMINATO - - Personale dirigente - Incentivazione (retribuzione di risultato))</v>
          </cell>
          <cell r="V1044">
            <v>0</v>
          </cell>
          <cell r="W1044">
            <v>0</v>
          </cell>
          <cell r="X1044">
            <v>0</v>
          </cell>
        </row>
        <row r="1045">
          <cell r="J1045" t="str">
            <v>INPUTB.6.d</v>
          </cell>
          <cell r="K1045" t="str">
            <v>INPUTBA2350</v>
          </cell>
          <cell r="L1045" t="str">
            <v>INPUT</v>
          </cell>
          <cell r="M1045" t="str">
            <v>ASLC09</v>
          </cell>
          <cell r="N1045" t="str">
            <v>ASLC09</v>
          </cell>
          <cell r="O1045" t="str">
            <v>AOIC01</v>
          </cell>
          <cell r="P1045" t="str">
            <v>B.6.d</v>
          </cell>
          <cell r="Q1045" t="str">
            <v>(Ruolo tecnico - T.DETERMINATO - - Personale dirigente - Risorse aggiuntive regionali)</v>
          </cell>
          <cell r="V1045">
            <v>0</v>
          </cell>
          <cell r="W1045">
            <v>0</v>
          </cell>
          <cell r="X1045">
            <v>0</v>
          </cell>
        </row>
        <row r="1046">
          <cell r="J1046" t="str">
            <v>INPUTB.6.d</v>
          </cell>
          <cell r="K1046" t="str">
            <v>INPUTBA2350</v>
          </cell>
          <cell r="L1046" t="str">
            <v>INPUT</v>
          </cell>
          <cell r="M1046" t="str">
            <v>ASLC09</v>
          </cell>
          <cell r="N1046" t="str">
            <v>ASLC09</v>
          </cell>
          <cell r="O1046" t="str">
            <v>AOIC01</v>
          </cell>
          <cell r="P1046" t="str">
            <v>B.6.d</v>
          </cell>
          <cell r="Q1046" t="str">
            <v>(Ruolo tecnico - T.DETERMINATO - - Personale dirigente - Accantonamento per ferie maturate e non godute)</v>
          </cell>
          <cell r="V1046">
            <v>0</v>
          </cell>
          <cell r="W1046">
            <v>0</v>
          </cell>
          <cell r="X1046">
            <v>0</v>
          </cell>
        </row>
        <row r="1047">
          <cell r="J1047" t="str">
            <v>INPUTB.6.d</v>
          </cell>
          <cell r="K1047" t="str">
            <v>INPUTBA2350</v>
          </cell>
          <cell r="L1047" t="str">
            <v>INPUT</v>
          </cell>
          <cell r="M1047" t="str">
            <v>ASLC09</v>
          </cell>
          <cell r="N1047" t="str">
            <v>ASLC09</v>
          </cell>
          <cell r="O1047" t="str">
            <v>AOIC01</v>
          </cell>
          <cell r="P1047" t="str">
            <v>B.6.d</v>
          </cell>
          <cell r="Q1047" t="str">
            <v>(Ruolo tecnico - T.DETERMINATO - - Personale dirigente - Oneri sociali*)</v>
          </cell>
          <cell r="V1047">
            <v>0</v>
          </cell>
          <cell r="W1047">
            <v>0</v>
          </cell>
          <cell r="X1047">
            <v>0</v>
          </cell>
        </row>
        <row r="1048">
          <cell r="J1048" t="str">
            <v>INPUTB.6.d</v>
          </cell>
          <cell r="K1048" t="str">
            <v>INPUTBA2881</v>
          </cell>
          <cell r="L1048" t="str">
            <v>INPUT</v>
          </cell>
          <cell r="M1048" t="str">
            <v>ASLC09</v>
          </cell>
          <cell r="N1048" t="str">
            <v>ASLC09</v>
          </cell>
          <cell r="O1048" t="str">
            <v>AOIC01</v>
          </cell>
          <cell r="P1048" t="str">
            <v>B.6.d</v>
          </cell>
          <cell r="Q1048" t="str">
            <v>(Ruolo tecnico - T.DETERMINATO - - Personale dirigente - Accantonamento a TFR)</v>
          </cell>
          <cell r="V1048">
            <v>0</v>
          </cell>
          <cell r="W1048">
            <v>0</v>
          </cell>
          <cell r="X1048">
            <v>0</v>
          </cell>
        </row>
        <row r="1049">
          <cell r="J1049" t="str">
            <v>INPUTB.6.d</v>
          </cell>
          <cell r="K1049" t="str">
            <v>INPUTBA2882</v>
          </cell>
          <cell r="L1049" t="str">
            <v>INPUT</v>
          </cell>
          <cell r="M1049" t="str">
            <v>ASLC09</v>
          </cell>
          <cell r="N1049" t="str">
            <v>ASLC09</v>
          </cell>
          <cell r="O1049" t="str">
            <v>AOIC01</v>
          </cell>
          <cell r="P1049" t="str">
            <v>B.6.d</v>
          </cell>
          <cell r="Q1049" t="str">
            <v>(Ruolo tecnico - T.DETERMINATO - - Personale dirigente - Accantonamento trattamento quiescenza e simili)</v>
          </cell>
          <cell r="V1049">
            <v>0</v>
          </cell>
          <cell r="W1049">
            <v>0</v>
          </cell>
          <cell r="X1049">
            <v>0</v>
          </cell>
        </row>
        <row r="1050">
          <cell r="J1050" t="str">
            <v>INPUTB.6.d</v>
          </cell>
          <cell r="K1050" t="str">
            <v>INPUTBA2350</v>
          </cell>
          <cell r="L1050" t="str">
            <v>INPUT</v>
          </cell>
          <cell r="M1050" t="str">
            <v>ASLC09</v>
          </cell>
          <cell r="N1050" t="str">
            <v>ASLC09</v>
          </cell>
          <cell r="O1050" t="str">
            <v>AOIC01</v>
          </cell>
          <cell r="P1050" t="str">
            <v>B.6.d</v>
          </cell>
          <cell r="Q1050" t="str">
            <v>(Ruolo tecnico - T.DETERMINATO - - Personale dirigente - Altri costi del Ruolo tecnico)</v>
          </cell>
          <cell r="V1050">
            <v>0</v>
          </cell>
          <cell r="W1050">
            <v>0</v>
          </cell>
          <cell r="X1050">
            <v>0</v>
          </cell>
        </row>
        <row r="1051">
          <cell r="J1051" t="str">
            <v>INPUTB.6.e</v>
          </cell>
          <cell r="K1051" t="str">
            <v>INPUTBA2360</v>
          </cell>
          <cell r="L1051" t="str">
            <v>INPUT</v>
          </cell>
          <cell r="M1051" t="str">
            <v>ASLC09</v>
          </cell>
          <cell r="N1051" t="str">
            <v>ASLC09</v>
          </cell>
          <cell r="O1051" t="str">
            <v>AOIC01</v>
          </cell>
          <cell r="P1051" t="str">
            <v>B.6.e</v>
          </cell>
          <cell r="Q1051" t="str">
            <v>(Ruolo tecnico - ALTRO - - Personale dirigente - Competenze fisse)</v>
          </cell>
          <cell r="V1051">
            <v>0</v>
          </cell>
          <cell r="W1051">
            <v>0</v>
          </cell>
          <cell r="X1051">
            <v>0</v>
          </cell>
        </row>
        <row r="1052">
          <cell r="J1052" t="str">
            <v>INPUTB.6.e</v>
          </cell>
          <cell r="K1052" t="str">
            <v>INPUTBA2360</v>
          </cell>
          <cell r="L1052" t="str">
            <v>INPUT</v>
          </cell>
          <cell r="M1052" t="str">
            <v>ASLC09</v>
          </cell>
          <cell r="N1052" t="str">
            <v>ASLC09</v>
          </cell>
          <cell r="O1052" t="str">
            <v>AOIC01</v>
          </cell>
          <cell r="P1052" t="str">
            <v>B.6.e</v>
          </cell>
          <cell r="Q1052" t="str">
            <v>(Ruolo tecnico - ALTRO - - Personale dirigente - Straordinario)</v>
          </cell>
          <cell r="V1052">
            <v>0</v>
          </cell>
          <cell r="W1052">
            <v>0</v>
          </cell>
          <cell r="X1052">
            <v>0</v>
          </cell>
        </row>
        <row r="1053">
          <cell r="J1053" t="str">
            <v>INPUTB.6.e</v>
          </cell>
          <cell r="K1053" t="str">
            <v>INPUTBA2360</v>
          </cell>
          <cell r="L1053" t="str">
            <v>INPUT</v>
          </cell>
          <cell r="M1053" t="str">
            <v>ASLC09</v>
          </cell>
          <cell r="N1053" t="str">
            <v>ASLC09</v>
          </cell>
          <cell r="O1053" t="str">
            <v>AOIC01</v>
          </cell>
          <cell r="P1053" t="str">
            <v>B.6.e</v>
          </cell>
          <cell r="Q1053" t="str">
            <v>(Ruolo tecnico - ALTRO - - Personale dirigente - Retr. Posizione)</v>
          </cell>
          <cell r="V1053">
            <v>0</v>
          </cell>
          <cell r="W1053">
            <v>0</v>
          </cell>
          <cell r="X1053">
            <v>0</v>
          </cell>
        </row>
        <row r="1054">
          <cell r="J1054" t="str">
            <v>INPUTB.6.e</v>
          </cell>
          <cell r="K1054" t="str">
            <v>INPUTBA2360</v>
          </cell>
          <cell r="L1054" t="str">
            <v>INPUT</v>
          </cell>
          <cell r="M1054" t="str">
            <v>ASLC09</v>
          </cell>
          <cell r="N1054" t="str">
            <v>ASLC09</v>
          </cell>
          <cell r="O1054" t="str">
            <v>AOIC01</v>
          </cell>
          <cell r="P1054" t="str">
            <v>B.6.e</v>
          </cell>
          <cell r="Q1054" t="str">
            <v>(Ruolo tecnico - ALTRO - - Personale dirigente - Indennità varie)</v>
          </cell>
          <cell r="V1054">
            <v>0</v>
          </cell>
          <cell r="W1054">
            <v>0</v>
          </cell>
          <cell r="X1054">
            <v>0</v>
          </cell>
        </row>
        <row r="1055">
          <cell r="J1055" t="str">
            <v>INPUTB.6.e</v>
          </cell>
          <cell r="K1055" t="str">
            <v>INPUTBA2360</v>
          </cell>
          <cell r="L1055" t="str">
            <v>INPUT</v>
          </cell>
          <cell r="M1055" t="str">
            <v>ASLC09</v>
          </cell>
          <cell r="N1055" t="str">
            <v>ASLC09</v>
          </cell>
          <cell r="O1055" t="str">
            <v>AOIC01</v>
          </cell>
          <cell r="P1055" t="str">
            <v>B.6.e</v>
          </cell>
          <cell r="Q1055" t="str">
            <v>(Ruolo tecnico - ALTRO - - Personale dirigente - Competenze Ruolo tecnico - Personale comandato)</v>
          </cell>
          <cell r="V1055">
            <v>0</v>
          </cell>
          <cell r="W1055">
            <v>0</v>
          </cell>
          <cell r="X1055">
            <v>0</v>
          </cell>
        </row>
        <row r="1056">
          <cell r="J1056" t="str">
            <v>INPUTB.6.e</v>
          </cell>
          <cell r="K1056" t="str">
            <v>INPUTBA2360</v>
          </cell>
          <cell r="L1056" t="str">
            <v>INPUT</v>
          </cell>
          <cell r="M1056" t="str">
            <v>ASLC09</v>
          </cell>
          <cell r="N1056" t="str">
            <v>ASLC09</v>
          </cell>
          <cell r="O1056" t="str">
            <v>AOIC01</v>
          </cell>
          <cell r="P1056" t="str">
            <v>B.6.e</v>
          </cell>
          <cell r="Q1056" t="str">
            <v>(Ruolo tecnico - ALTRO - - Personale dirigente - Incentivazione (retribuzione di risultato))</v>
          </cell>
          <cell r="V1056">
            <v>0</v>
          </cell>
          <cell r="W1056">
            <v>0</v>
          </cell>
          <cell r="X1056">
            <v>0</v>
          </cell>
        </row>
        <row r="1057">
          <cell r="J1057" t="str">
            <v>INPUTB.6.e</v>
          </cell>
          <cell r="K1057" t="str">
            <v>INPUTBA2360</v>
          </cell>
          <cell r="L1057" t="str">
            <v>INPUT</v>
          </cell>
          <cell r="M1057" t="str">
            <v>ASLC09</v>
          </cell>
          <cell r="N1057" t="str">
            <v>ASLC09</v>
          </cell>
          <cell r="O1057" t="str">
            <v>AOIC01</v>
          </cell>
          <cell r="P1057" t="str">
            <v>B.6.e</v>
          </cell>
          <cell r="Q1057" t="str">
            <v>(Ruolo tecnico - ALTRO - - Personale dirigente - Risorse aggiuntive regionali)</v>
          </cell>
          <cell r="V1057">
            <v>0</v>
          </cell>
          <cell r="W1057">
            <v>0</v>
          </cell>
          <cell r="X1057">
            <v>0</v>
          </cell>
        </row>
        <row r="1058">
          <cell r="J1058" t="str">
            <v>INPUTB.6.e</v>
          </cell>
          <cell r="K1058" t="str">
            <v>INPUTBA2360</v>
          </cell>
          <cell r="L1058" t="str">
            <v>INPUT</v>
          </cell>
          <cell r="M1058" t="str">
            <v>ASLC09</v>
          </cell>
          <cell r="N1058" t="str">
            <v>ASLC09</v>
          </cell>
          <cell r="O1058" t="str">
            <v>AOIC01</v>
          </cell>
          <cell r="P1058" t="str">
            <v>B.6.e</v>
          </cell>
          <cell r="Q1058" t="str">
            <v>(Ruolo tecnico - ALTRO - - Personale dirigente - Accantonamento per ferie maturate e non godute)</v>
          </cell>
          <cell r="V1058">
            <v>0</v>
          </cell>
          <cell r="W1058">
            <v>0</v>
          </cell>
          <cell r="X1058">
            <v>0</v>
          </cell>
        </row>
        <row r="1059">
          <cell r="J1059" t="str">
            <v>INPUTB.6.e</v>
          </cell>
          <cell r="K1059" t="str">
            <v>INPUTBA2360</v>
          </cell>
          <cell r="L1059" t="str">
            <v>INPUT</v>
          </cell>
          <cell r="M1059" t="str">
            <v>ASLC09</v>
          </cell>
          <cell r="N1059" t="str">
            <v>ASLC09</v>
          </cell>
          <cell r="O1059" t="str">
            <v>AOIC01</v>
          </cell>
          <cell r="P1059" t="str">
            <v>B.6.e</v>
          </cell>
          <cell r="Q1059" t="str">
            <v>(Ruolo tecnico - ALTRO - - Personale dirigente - Oneri sociali*)</v>
          </cell>
          <cell r="V1059">
            <v>0</v>
          </cell>
          <cell r="W1059">
            <v>0</v>
          </cell>
          <cell r="X1059">
            <v>0</v>
          </cell>
        </row>
        <row r="1060">
          <cell r="J1060" t="str">
            <v>INPUTB.6.e</v>
          </cell>
          <cell r="K1060" t="str">
            <v>INPUTBA2881</v>
          </cell>
          <cell r="L1060" t="str">
            <v>INPUT</v>
          </cell>
          <cell r="M1060" t="str">
            <v>ASLC09</v>
          </cell>
          <cell r="N1060" t="str">
            <v>ASLC09</v>
          </cell>
          <cell r="O1060" t="str">
            <v>AOIC01</v>
          </cell>
          <cell r="P1060" t="str">
            <v>B.6.e</v>
          </cell>
          <cell r="Q1060" t="str">
            <v>(Ruolo tecnico - ALTRO - - Personale dirigente - Accantonamento a TFR)</v>
          </cell>
          <cell r="V1060">
            <v>0</v>
          </cell>
          <cell r="W1060">
            <v>0</v>
          </cell>
          <cell r="X1060">
            <v>0</v>
          </cell>
        </row>
        <row r="1061">
          <cell r="J1061" t="str">
            <v>INPUTB.6.e</v>
          </cell>
          <cell r="K1061" t="str">
            <v>INPUTBA2882</v>
          </cell>
          <cell r="L1061" t="str">
            <v>INPUT</v>
          </cell>
          <cell r="M1061" t="str">
            <v>ASLC09</v>
          </cell>
          <cell r="N1061" t="str">
            <v>ASLC09</v>
          </cell>
          <cell r="O1061" t="str">
            <v>AOIC01</v>
          </cell>
          <cell r="P1061" t="str">
            <v>B.6.e</v>
          </cell>
          <cell r="Q1061" t="str">
            <v>(Ruolo tecnico - ALTRO - - Personale dirigente - Accantonamento trattamento quiescenza e simili)</v>
          </cell>
          <cell r="V1061">
            <v>0</v>
          </cell>
          <cell r="W1061">
            <v>0</v>
          </cell>
          <cell r="X1061">
            <v>0</v>
          </cell>
        </row>
        <row r="1062">
          <cell r="J1062" t="str">
            <v>INPUTB.6.e</v>
          </cell>
          <cell r="K1062" t="str">
            <v>INPUTBA2360</v>
          </cell>
          <cell r="L1062" t="str">
            <v>INPUT</v>
          </cell>
          <cell r="M1062" t="str">
            <v>ASLC09</v>
          </cell>
          <cell r="N1062" t="str">
            <v>ASLC09</v>
          </cell>
          <cell r="O1062" t="str">
            <v>AOIC01</v>
          </cell>
          <cell r="P1062" t="str">
            <v>B.6.e</v>
          </cell>
          <cell r="Q1062" t="str">
            <v>(Ruolo tecnico - ALTRO - - Personale dirigente - Altri costi del Ruolo tecnico)</v>
          </cell>
          <cell r="V1062">
            <v>0</v>
          </cell>
          <cell r="W1062">
            <v>0</v>
          </cell>
          <cell r="X1062">
            <v>0</v>
          </cell>
        </row>
        <row r="1063">
          <cell r="J1063" t="str">
            <v>INPUTB.6.e</v>
          </cell>
          <cell r="K1063" t="str">
            <v>INPUTBA2380</v>
          </cell>
          <cell r="L1063" t="str">
            <v>INPUT</v>
          </cell>
          <cell r="M1063" t="str">
            <v>ASLC09</v>
          </cell>
          <cell r="N1063" t="str">
            <v>ASLC09</v>
          </cell>
          <cell r="O1063" t="str">
            <v>AOIC01</v>
          </cell>
          <cell r="P1063" t="str">
            <v>B.6.e</v>
          </cell>
          <cell r="Q1063" t="str">
            <v>(Ruolo tecnico - T.INDETERMINATO - - Personale comparto - Competenze fisse)</v>
          </cell>
          <cell r="V1063">
            <v>14070000</v>
          </cell>
          <cell r="W1063">
            <v>14085948</v>
          </cell>
          <cell r="X1063">
            <v>3521487</v>
          </cell>
        </row>
        <row r="1064">
          <cell r="J1064" t="str">
            <v>INPUTB.6.e</v>
          </cell>
          <cell r="K1064" t="str">
            <v>INPUTBA2380</v>
          </cell>
          <cell r="L1064" t="str">
            <v>INPUT</v>
          </cell>
          <cell r="M1064" t="str">
            <v>ASLC09</v>
          </cell>
          <cell r="N1064" t="str">
            <v>ASLC09</v>
          </cell>
          <cell r="O1064" t="str">
            <v>AOIC01</v>
          </cell>
          <cell r="P1064" t="str">
            <v>B.6.e</v>
          </cell>
          <cell r="Q1064" t="str">
            <v>(Ruolo tecnico - T.INDETERMINATO - - Personale comparto - Straordinario)</v>
          </cell>
          <cell r="V1064">
            <v>231000</v>
          </cell>
          <cell r="W1064">
            <v>209568</v>
          </cell>
          <cell r="X1064">
            <v>52392</v>
          </cell>
        </row>
        <row r="1065">
          <cell r="J1065" t="str">
            <v>INPUTB.6.e</v>
          </cell>
          <cell r="K1065" t="str">
            <v>INPUTBA2380</v>
          </cell>
          <cell r="L1065" t="str">
            <v>INPUT</v>
          </cell>
          <cell r="M1065" t="str">
            <v>ASLC09</v>
          </cell>
          <cell r="N1065" t="str">
            <v>ASLC09</v>
          </cell>
          <cell r="O1065" t="str">
            <v>AOIC01</v>
          </cell>
          <cell r="P1065" t="str">
            <v>B.6.e</v>
          </cell>
          <cell r="Q1065" t="str">
            <v>(Ruolo tecnico - T.INDETERMINATO - - Personale comparto - Indennità varie)</v>
          </cell>
          <cell r="V1065">
            <v>712000</v>
          </cell>
          <cell r="W1065">
            <v>712720</v>
          </cell>
          <cell r="X1065">
            <v>178180</v>
          </cell>
        </row>
        <row r="1066">
          <cell r="J1066" t="str">
            <v>INPUTB.6.e</v>
          </cell>
          <cell r="K1066" t="str">
            <v>INPUTBA2380</v>
          </cell>
          <cell r="L1066" t="str">
            <v>INPUT</v>
          </cell>
          <cell r="M1066" t="str">
            <v>ASLC09</v>
          </cell>
          <cell r="N1066" t="str">
            <v>ASLC09</v>
          </cell>
          <cell r="O1066" t="str">
            <v>AOIC01</v>
          </cell>
          <cell r="P1066" t="str">
            <v>B.6.e</v>
          </cell>
          <cell r="Q1066" t="str">
            <v>(Ruolo tecnico - T.INDETERMINATO - - Personale comparto - Incentivazione alla produttività collettiva)</v>
          </cell>
          <cell r="V1066">
            <v>730000</v>
          </cell>
          <cell r="W1066">
            <v>653208</v>
          </cell>
          <cell r="X1066">
            <v>163302</v>
          </cell>
        </row>
        <row r="1067">
          <cell r="J1067" t="str">
            <v>INPUTB.6.e</v>
          </cell>
          <cell r="K1067" t="str">
            <v>INPUTBA2380</v>
          </cell>
          <cell r="L1067" t="str">
            <v>INPUT</v>
          </cell>
          <cell r="M1067" t="str">
            <v>ASLC09</v>
          </cell>
          <cell r="N1067" t="str">
            <v>ASLC09</v>
          </cell>
          <cell r="O1067" t="str">
            <v>AOIC01</v>
          </cell>
          <cell r="P1067" t="str">
            <v>B.6.e</v>
          </cell>
          <cell r="Q1067" t="str">
            <v>(Ruolo tecnico - T.INDETERMINATO - - Personale comparto - Competenze Ruolo tecnico -  Personale comandato)</v>
          </cell>
          <cell r="V1067">
            <v>0</v>
          </cell>
          <cell r="W1067">
            <v>0</v>
          </cell>
          <cell r="X1067">
            <v>0</v>
          </cell>
        </row>
        <row r="1068">
          <cell r="J1068" t="str">
            <v>INPUTB.6.e</v>
          </cell>
          <cell r="K1068" t="str">
            <v>INPUTBA2380</v>
          </cell>
          <cell r="L1068" t="str">
            <v>INPUT</v>
          </cell>
          <cell r="M1068" t="str">
            <v>ASLC09</v>
          </cell>
          <cell r="N1068" t="str">
            <v>ASLC09</v>
          </cell>
          <cell r="O1068" t="str">
            <v>AOIC01</v>
          </cell>
          <cell r="P1068" t="str">
            <v>B.6.e</v>
          </cell>
          <cell r="Q1068" t="str">
            <v>(Ruolo tecnico - T.INDETERMINATO - - Personale comparto - Risorse aggiuntive regionali)</v>
          </cell>
          <cell r="V1068">
            <v>431000</v>
          </cell>
          <cell r="W1068">
            <v>349900</v>
          </cell>
          <cell r="X1068">
            <v>87475</v>
          </cell>
        </row>
        <row r="1069">
          <cell r="J1069" t="str">
            <v>INPUTB.6.e</v>
          </cell>
          <cell r="K1069" t="str">
            <v>INPUTBA2380</v>
          </cell>
          <cell r="L1069" t="str">
            <v>INPUT</v>
          </cell>
          <cell r="M1069" t="str">
            <v>ASLC09</v>
          </cell>
          <cell r="N1069" t="str">
            <v>ASLC09</v>
          </cell>
          <cell r="O1069" t="str">
            <v>AOIC01</v>
          </cell>
          <cell r="P1069" t="str">
            <v>B.6.e</v>
          </cell>
          <cell r="Q1069" t="str">
            <v>(Ruolo tecnico - T.INDETERMINATO - - Personale comparto - Accantonamento per ferie maturate e non godute)</v>
          </cell>
          <cell r="V1069">
            <v>0</v>
          </cell>
          <cell r="W1069">
            <v>0</v>
          </cell>
          <cell r="X1069">
            <v>0</v>
          </cell>
        </row>
        <row r="1070">
          <cell r="J1070" t="str">
            <v>INPUTB.6.e</v>
          </cell>
          <cell r="K1070" t="str">
            <v>INPUTBA2380</v>
          </cell>
          <cell r="L1070" t="str">
            <v>INPUT</v>
          </cell>
          <cell r="M1070" t="str">
            <v>ASLC09</v>
          </cell>
          <cell r="N1070" t="str">
            <v>ASLC09</v>
          </cell>
          <cell r="O1070" t="str">
            <v>AOIC01</v>
          </cell>
          <cell r="P1070" t="str">
            <v>B.6.e</v>
          </cell>
          <cell r="Q1070" t="str">
            <v>(Ruolo tecnico - T.INDETERMINATO - - Personale comparto - Oneri sociali*)</v>
          </cell>
          <cell r="V1070">
            <v>4416000</v>
          </cell>
          <cell r="W1070">
            <v>4402164</v>
          </cell>
          <cell r="X1070">
            <v>1100541</v>
          </cell>
        </row>
        <row r="1071">
          <cell r="J1071" t="str">
            <v>INPUTB.6.e</v>
          </cell>
          <cell r="K1071" t="str">
            <v>INPUTBA2881</v>
          </cell>
          <cell r="L1071" t="str">
            <v>INPUT</v>
          </cell>
          <cell r="M1071" t="str">
            <v>ASLC09</v>
          </cell>
          <cell r="N1071" t="str">
            <v>ASLC09</v>
          </cell>
          <cell r="O1071" t="str">
            <v>AOIC01</v>
          </cell>
          <cell r="P1071" t="str">
            <v>B.6.e</v>
          </cell>
          <cell r="Q1071" t="str">
            <v>(Ruolo tecnico - T.INDETERMINATO - - Personale comparto - Accantonamento a TFR)</v>
          </cell>
          <cell r="V1071">
            <v>0</v>
          </cell>
          <cell r="W1071">
            <v>0</v>
          </cell>
          <cell r="X1071">
            <v>0</v>
          </cell>
        </row>
        <row r="1072">
          <cell r="J1072" t="str">
            <v>INPUTB.6.e</v>
          </cell>
          <cell r="K1072" t="str">
            <v>INPUTBA2882</v>
          </cell>
          <cell r="L1072" t="str">
            <v>INPUT</v>
          </cell>
          <cell r="M1072" t="str">
            <v>ASLC09</v>
          </cell>
          <cell r="N1072" t="str">
            <v>ASLC09</v>
          </cell>
          <cell r="O1072" t="str">
            <v>AOIC01</v>
          </cell>
          <cell r="P1072" t="str">
            <v>B.6.e</v>
          </cell>
          <cell r="Q1072" t="str">
            <v>(Ruolo tecnico - T.INDETERMINATO - - Personale comparto - Accantonamento trattamento quiescenza e simili)</v>
          </cell>
          <cell r="V1072">
            <v>0</v>
          </cell>
          <cell r="W1072">
            <v>0</v>
          </cell>
          <cell r="X1072">
            <v>0</v>
          </cell>
        </row>
        <row r="1073">
          <cell r="J1073" t="str">
            <v>INPUTB.6.e</v>
          </cell>
          <cell r="K1073" t="str">
            <v>INPUTBA2380</v>
          </cell>
          <cell r="L1073" t="str">
            <v>INPUT</v>
          </cell>
          <cell r="M1073" t="str">
            <v>ASLC09</v>
          </cell>
          <cell r="N1073" t="str">
            <v>ASLC09</v>
          </cell>
          <cell r="O1073" t="str">
            <v>AOIC01</v>
          </cell>
          <cell r="P1073" t="str">
            <v>B.6.e</v>
          </cell>
          <cell r="Q1073" t="str">
            <v>(Ruolo tecnico - T.INDETERMINATO - - Personale comparto - Altri costi del personale)</v>
          </cell>
          <cell r="V1073">
            <v>131000</v>
          </cell>
          <cell r="W1073">
            <v>95024</v>
          </cell>
          <cell r="X1073">
            <v>23756</v>
          </cell>
        </row>
        <row r="1074">
          <cell r="J1074" t="str">
            <v>INPUTB.6.e</v>
          </cell>
          <cell r="K1074" t="str">
            <v>INPUTBA2390</v>
          </cell>
          <cell r="L1074" t="str">
            <v>INPUT</v>
          </cell>
          <cell r="M1074" t="str">
            <v>ASLC09</v>
          </cell>
          <cell r="N1074" t="str">
            <v>ASLC09</v>
          </cell>
          <cell r="O1074" t="str">
            <v>AOIC01</v>
          </cell>
          <cell r="P1074" t="str">
            <v>B.6.e</v>
          </cell>
          <cell r="Q1074" t="str">
            <v>(Ruolo tecnico - T.DETERMINATO - - Personale comparto - Competenze fisse)</v>
          </cell>
          <cell r="V1074">
            <v>671000</v>
          </cell>
          <cell r="W1074">
            <v>417312</v>
          </cell>
          <cell r="X1074">
            <v>104328</v>
          </cell>
        </row>
        <row r="1075">
          <cell r="J1075" t="str">
            <v>INPUTB.6.e</v>
          </cell>
          <cell r="K1075" t="str">
            <v>INPUTBA2390</v>
          </cell>
          <cell r="L1075" t="str">
            <v>INPUT</v>
          </cell>
          <cell r="M1075" t="str">
            <v>ASLC09</v>
          </cell>
          <cell r="N1075" t="str">
            <v>ASLC09</v>
          </cell>
          <cell r="O1075" t="str">
            <v>AOIC01</v>
          </cell>
          <cell r="P1075" t="str">
            <v>B.6.e</v>
          </cell>
          <cell r="Q1075" t="str">
            <v>(Ruolo tecnico - T.DETERMINATO - - Personale comparto - Straordinario)</v>
          </cell>
          <cell r="V1075">
            <v>13000</v>
          </cell>
          <cell r="W1075">
            <v>10516</v>
          </cell>
          <cell r="X1075">
            <v>2629</v>
          </cell>
        </row>
        <row r="1076">
          <cell r="J1076" t="str">
            <v>INPUTB.6.e</v>
          </cell>
          <cell r="K1076" t="str">
            <v>INPUTBA2390</v>
          </cell>
          <cell r="L1076" t="str">
            <v>INPUT</v>
          </cell>
          <cell r="M1076" t="str">
            <v>ASLC09</v>
          </cell>
          <cell r="N1076" t="str">
            <v>ASLC09</v>
          </cell>
          <cell r="O1076" t="str">
            <v>AOIC01</v>
          </cell>
          <cell r="P1076" t="str">
            <v>B.6.e</v>
          </cell>
          <cell r="Q1076" t="str">
            <v>(Ruolo tecnico - T.DETERMINATO - - Personale comparto - Indennità varie)</v>
          </cell>
          <cell r="V1076">
            <v>73000</v>
          </cell>
          <cell r="W1076">
            <v>43796</v>
          </cell>
          <cell r="X1076">
            <v>10949</v>
          </cell>
        </row>
        <row r="1077">
          <cell r="J1077" t="str">
            <v>INPUTB.6.e</v>
          </cell>
          <cell r="K1077" t="str">
            <v>INPUTBA2390</v>
          </cell>
          <cell r="L1077" t="str">
            <v>INPUT</v>
          </cell>
          <cell r="M1077" t="str">
            <v>ASLC09</v>
          </cell>
          <cell r="N1077" t="str">
            <v>ASLC09</v>
          </cell>
          <cell r="O1077" t="str">
            <v>AOIC01</v>
          </cell>
          <cell r="P1077" t="str">
            <v>B.6.e</v>
          </cell>
          <cell r="Q1077" t="str">
            <v>(Ruolo tecnico - T.DETERMINATO - - Personale comparto - Incentivazione alla produttività collettiva)</v>
          </cell>
          <cell r="V1077">
            <v>30000</v>
          </cell>
          <cell r="W1077">
            <v>41884</v>
          </cell>
          <cell r="X1077">
            <v>10471</v>
          </cell>
        </row>
        <row r="1078">
          <cell r="J1078" t="str">
            <v>INPUTB.6.e</v>
          </cell>
          <cell r="K1078" t="str">
            <v>INPUTBA2390</v>
          </cell>
          <cell r="L1078" t="str">
            <v>INPUT</v>
          </cell>
          <cell r="M1078" t="str">
            <v>ASLC09</v>
          </cell>
          <cell r="N1078" t="str">
            <v>ASLC09</v>
          </cell>
          <cell r="O1078" t="str">
            <v>AOIC01</v>
          </cell>
          <cell r="P1078" t="str">
            <v>B.6.e</v>
          </cell>
          <cell r="Q1078" t="str">
            <v>(Ruolo tecnico - T.DETERMINATO - - Personale comparto - Competenze Ruolo tecnico -  Personale comandato)</v>
          </cell>
          <cell r="V1078">
            <v>0</v>
          </cell>
          <cell r="W1078">
            <v>0</v>
          </cell>
          <cell r="X1078">
            <v>0</v>
          </cell>
        </row>
        <row r="1079">
          <cell r="J1079" t="str">
            <v>INPUTB.6.e</v>
          </cell>
          <cell r="K1079" t="str">
            <v>INPUTBA2390</v>
          </cell>
          <cell r="L1079" t="str">
            <v>INPUT</v>
          </cell>
          <cell r="M1079" t="str">
            <v>ASLC09</v>
          </cell>
          <cell r="N1079" t="str">
            <v>ASLC09</v>
          </cell>
          <cell r="O1079" t="str">
            <v>AOIC01</v>
          </cell>
          <cell r="P1079" t="str">
            <v>B.6.e</v>
          </cell>
          <cell r="Q1079" t="str">
            <v>(Ruolo tecnico - T.DETERMINATO - - Personale comparto - Risorse aggiuntive regionali)</v>
          </cell>
          <cell r="V1079">
            <v>22000</v>
          </cell>
          <cell r="W1079">
            <v>13736</v>
          </cell>
          <cell r="X1079">
            <v>3434</v>
          </cell>
        </row>
        <row r="1080">
          <cell r="J1080" t="str">
            <v>INPUTB.6.e</v>
          </cell>
          <cell r="K1080" t="str">
            <v>INPUTBA2390</v>
          </cell>
          <cell r="L1080" t="str">
            <v>INPUT</v>
          </cell>
          <cell r="M1080" t="str">
            <v>ASLC09</v>
          </cell>
          <cell r="N1080" t="str">
            <v>ASLC09</v>
          </cell>
          <cell r="O1080" t="str">
            <v>AOIC01</v>
          </cell>
          <cell r="P1080" t="str">
            <v>B.6.e</v>
          </cell>
          <cell r="Q1080" t="str">
            <v>(Ruolo tecnico - T.DETERMINATO - - Personale comparto - Accantonamento per ferie maturate e non godute)</v>
          </cell>
          <cell r="V1080">
            <v>0</v>
          </cell>
          <cell r="W1080">
            <v>0</v>
          </cell>
          <cell r="X1080">
            <v>0</v>
          </cell>
        </row>
        <row r="1081">
          <cell r="J1081" t="str">
            <v>INPUTB.6.e</v>
          </cell>
          <cell r="K1081" t="str">
            <v>INPUTBA2390</v>
          </cell>
          <cell r="L1081" t="str">
            <v>INPUT</v>
          </cell>
          <cell r="M1081" t="str">
            <v>ASLC09</v>
          </cell>
          <cell r="N1081" t="str">
            <v>ASLC09</v>
          </cell>
          <cell r="O1081" t="str">
            <v>AOIC01</v>
          </cell>
          <cell r="P1081" t="str">
            <v>B.6.e</v>
          </cell>
          <cell r="Q1081" t="str">
            <v>(Ruolo tecnico - T.DETERMINATO - - Personale comparto - Oneri sociali*)</v>
          </cell>
          <cell r="V1081">
            <v>221000</v>
          </cell>
          <cell r="W1081">
            <v>144788</v>
          </cell>
          <cell r="X1081">
            <v>36197</v>
          </cell>
        </row>
        <row r="1082">
          <cell r="J1082" t="str">
            <v>INPUTB.6.e</v>
          </cell>
          <cell r="K1082" t="str">
            <v>INPUTBA2881</v>
          </cell>
          <cell r="L1082" t="str">
            <v>INPUT</v>
          </cell>
          <cell r="M1082" t="str">
            <v>ASLC09</v>
          </cell>
          <cell r="N1082" t="str">
            <v>ASLC09</v>
          </cell>
          <cell r="O1082" t="str">
            <v>AOIC01</v>
          </cell>
          <cell r="P1082" t="str">
            <v>B.6.e</v>
          </cell>
          <cell r="Q1082" t="str">
            <v>(Ruolo tecnico - T.DETERMINATO - - Personale comparto - Accantonamento a TFR)</v>
          </cell>
          <cell r="V1082">
            <v>0</v>
          </cell>
          <cell r="W1082">
            <v>0</v>
          </cell>
          <cell r="X1082">
            <v>0</v>
          </cell>
        </row>
        <row r="1083">
          <cell r="J1083" t="str">
            <v>INPUTB.6.e</v>
          </cell>
          <cell r="K1083" t="str">
            <v>INPUTBA2882</v>
          </cell>
          <cell r="L1083" t="str">
            <v>INPUT</v>
          </cell>
          <cell r="M1083" t="str">
            <v>ASLC09</v>
          </cell>
          <cell r="N1083" t="str">
            <v>ASLC09</v>
          </cell>
          <cell r="O1083" t="str">
            <v>AOIC01</v>
          </cell>
          <cell r="P1083" t="str">
            <v>B.6.e</v>
          </cell>
          <cell r="Q1083" t="str">
            <v>(Ruolo tecnico - T.DETERMINATO - - Personale comparto - Accantonamento trattamento quiescenza e simili)</v>
          </cell>
          <cell r="V1083">
            <v>0</v>
          </cell>
          <cell r="W1083">
            <v>0</v>
          </cell>
          <cell r="X1083">
            <v>0</v>
          </cell>
        </row>
        <row r="1084">
          <cell r="J1084" t="str">
            <v>INPUTB.6.e</v>
          </cell>
          <cell r="K1084" t="str">
            <v>INPUTBA2390</v>
          </cell>
          <cell r="L1084" t="str">
            <v>INPUT</v>
          </cell>
          <cell r="M1084" t="str">
            <v>ASLC09</v>
          </cell>
          <cell r="N1084" t="str">
            <v>ASLC09</v>
          </cell>
          <cell r="O1084" t="str">
            <v>AOIC01</v>
          </cell>
          <cell r="P1084" t="str">
            <v>B.6.e</v>
          </cell>
          <cell r="Q1084" t="str">
            <v>(Ruolo tecnico - T.DETERMINATO - - Personale comparto - Altri costi del personale)</v>
          </cell>
          <cell r="V1084">
            <v>2000</v>
          </cell>
          <cell r="W1084">
            <v>1236</v>
          </cell>
          <cell r="X1084">
            <v>309</v>
          </cell>
        </row>
        <row r="1085">
          <cell r="J1085" t="str">
            <v>INPUTB.6.e</v>
          </cell>
          <cell r="K1085" t="str">
            <v>INPUTBA2400</v>
          </cell>
          <cell r="L1085" t="str">
            <v>INPUT</v>
          </cell>
          <cell r="M1085" t="str">
            <v>ASLC09</v>
          </cell>
          <cell r="N1085" t="str">
            <v>ASLC09</v>
          </cell>
          <cell r="O1085" t="str">
            <v>AOIC01</v>
          </cell>
          <cell r="P1085" t="str">
            <v>B.6.e</v>
          </cell>
          <cell r="Q1085" t="str">
            <v>(Ruolo tecnico - ALTRO - - Personale comparto - Competenze fisse)</v>
          </cell>
          <cell r="V1085">
            <v>0</v>
          </cell>
          <cell r="W1085">
            <v>0</v>
          </cell>
          <cell r="X1085">
            <v>0</v>
          </cell>
        </row>
        <row r="1086">
          <cell r="J1086" t="str">
            <v>INPUTB.6.e</v>
          </cell>
          <cell r="K1086" t="str">
            <v>INPUTBA2400</v>
          </cell>
          <cell r="L1086" t="str">
            <v>INPUT</v>
          </cell>
          <cell r="M1086" t="str">
            <v>ASLC09</v>
          </cell>
          <cell r="N1086" t="str">
            <v>ASLC09</v>
          </cell>
          <cell r="O1086" t="str">
            <v>AOIC01</v>
          </cell>
          <cell r="P1086" t="str">
            <v>B.6.e</v>
          </cell>
          <cell r="Q1086" t="str">
            <v>(Ruolo tecnico - ALTRO - - Personale comparto - Straordinario)</v>
          </cell>
          <cell r="V1086">
            <v>0</v>
          </cell>
          <cell r="W1086">
            <v>0</v>
          </cell>
          <cell r="X1086">
            <v>0</v>
          </cell>
        </row>
        <row r="1087">
          <cell r="J1087" t="str">
            <v>INPUTB.6.e</v>
          </cell>
          <cell r="K1087" t="str">
            <v>INPUTBA2400</v>
          </cell>
          <cell r="L1087" t="str">
            <v>INPUT</v>
          </cell>
          <cell r="M1087" t="str">
            <v>ASLC09</v>
          </cell>
          <cell r="N1087" t="str">
            <v>ASLC09</v>
          </cell>
          <cell r="O1087" t="str">
            <v>AOIC01</v>
          </cell>
          <cell r="P1087" t="str">
            <v>B.6.e</v>
          </cell>
          <cell r="Q1087" t="str">
            <v>(Ruolo tecnico - ALTRO - - Personale comparto - Indennità varie)</v>
          </cell>
          <cell r="V1087">
            <v>0</v>
          </cell>
          <cell r="W1087">
            <v>0</v>
          </cell>
          <cell r="X1087">
            <v>0</v>
          </cell>
        </row>
        <row r="1088">
          <cell r="J1088" t="str">
            <v>INPUTB.6.e</v>
          </cell>
          <cell r="K1088" t="str">
            <v>INPUTBA2400</v>
          </cell>
          <cell r="L1088" t="str">
            <v>INPUT</v>
          </cell>
          <cell r="M1088" t="str">
            <v>ASLC09</v>
          </cell>
          <cell r="N1088" t="str">
            <v>ASLC09</v>
          </cell>
          <cell r="O1088" t="str">
            <v>AOIC01</v>
          </cell>
          <cell r="P1088" t="str">
            <v>B.6.e</v>
          </cell>
          <cell r="Q1088" t="str">
            <v>(Ruolo tecnico - ALTRO - - Personale comparto - Incentivazione alla produttività collettiva)</v>
          </cell>
          <cell r="V1088">
            <v>0</v>
          </cell>
          <cell r="W1088">
            <v>0</v>
          </cell>
          <cell r="X1088">
            <v>0</v>
          </cell>
        </row>
        <row r="1089">
          <cell r="J1089" t="str">
            <v>INPUTB.6.e</v>
          </cell>
          <cell r="K1089" t="str">
            <v>INPUTBA2400</v>
          </cell>
          <cell r="L1089" t="str">
            <v>INPUT</v>
          </cell>
          <cell r="M1089" t="str">
            <v>ASLC09</v>
          </cell>
          <cell r="N1089" t="str">
            <v>ASLC09</v>
          </cell>
          <cell r="O1089" t="str">
            <v>AOIC01</v>
          </cell>
          <cell r="P1089" t="str">
            <v>B.6.e</v>
          </cell>
          <cell r="Q1089" t="str">
            <v>(Ruolo tecnico - ALTRO - - Personale comparto - Competenze Ruolo tecnico - Personale comandato)</v>
          </cell>
          <cell r="V1089">
            <v>0</v>
          </cell>
          <cell r="W1089">
            <v>0</v>
          </cell>
          <cell r="X1089">
            <v>0</v>
          </cell>
        </row>
        <row r="1090">
          <cell r="J1090" t="str">
            <v>INPUTB.6.e</v>
          </cell>
          <cell r="K1090" t="str">
            <v>INPUTBA2400</v>
          </cell>
          <cell r="L1090" t="str">
            <v>INPUT</v>
          </cell>
          <cell r="M1090" t="str">
            <v>ASLC09</v>
          </cell>
          <cell r="N1090" t="str">
            <v>ASLC09</v>
          </cell>
          <cell r="O1090" t="str">
            <v>AOIC01</v>
          </cell>
          <cell r="P1090" t="str">
            <v>B.6.e</v>
          </cell>
          <cell r="Q1090" t="str">
            <v>(Ruolo tecnico - ALTRO - - Personale comparto - Risorse aggiuntive regionali)</v>
          </cell>
          <cell r="V1090">
            <v>0</v>
          </cell>
          <cell r="W1090">
            <v>0</v>
          </cell>
          <cell r="X1090">
            <v>0</v>
          </cell>
        </row>
        <row r="1091">
          <cell r="J1091" t="str">
            <v>INPUTB.6.e</v>
          </cell>
          <cell r="K1091" t="str">
            <v>INPUTBA2400</v>
          </cell>
          <cell r="L1091" t="str">
            <v>INPUT</v>
          </cell>
          <cell r="M1091" t="str">
            <v>ASLC09</v>
          </cell>
          <cell r="N1091" t="str">
            <v>ASLC09</v>
          </cell>
          <cell r="O1091" t="str">
            <v>AOIC01</v>
          </cell>
          <cell r="P1091" t="str">
            <v>B.6.e</v>
          </cell>
          <cell r="Q1091" t="str">
            <v>(Ruolo tecnico - ALTRO - - Personale comparto - Accantonamento per ferie maturate e non godute)</v>
          </cell>
          <cell r="V1091">
            <v>0</v>
          </cell>
          <cell r="W1091">
            <v>0</v>
          </cell>
          <cell r="X1091">
            <v>0</v>
          </cell>
        </row>
        <row r="1092">
          <cell r="J1092" t="str">
            <v>INPUTB.6.e</v>
          </cell>
          <cell r="K1092" t="str">
            <v>INPUTBA2400</v>
          </cell>
          <cell r="L1092" t="str">
            <v>INPUT</v>
          </cell>
          <cell r="M1092" t="str">
            <v>ASLC09</v>
          </cell>
          <cell r="N1092" t="str">
            <v>ASLC09</v>
          </cell>
          <cell r="O1092" t="str">
            <v>AOIC01</v>
          </cell>
          <cell r="P1092" t="str">
            <v>B.6.e</v>
          </cell>
          <cell r="Q1092" t="str">
            <v>(Ruolo tecnico - ALTRO - - Personale comparto - Oneri sociali*)</v>
          </cell>
          <cell r="V1092">
            <v>0</v>
          </cell>
          <cell r="W1092">
            <v>0</v>
          </cell>
          <cell r="X1092">
            <v>0</v>
          </cell>
        </row>
        <row r="1093">
          <cell r="J1093" t="str">
            <v>INPUTB.6.e</v>
          </cell>
          <cell r="K1093" t="str">
            <v>INPUTBA2881</v>
          </cell>
          <cell r="L1093" t="str">
            <v>INPUT</v>
          </cell>
          <cell r="M1093" t="str">
            <v>ASLC09</v>
          </cell>
          <cell r="N1093" t="str">
            <v>ASLC09</v>
          </cell>
          <cell r="O1093" t="str">
            <v>AOIC01</v>
          </cell>
          <cell r="P1093" t="str">
            <v>B.6.e</v>
          </cell>
          <cell r="Q1093" t="str">
            <v>(Ruolo tecnico - ALTRO - - Personale comparto - Accantonamento a TFR)</v>
          </cell>
          <cell r="V1093">
            <v>0</v>
          </cell>
          <cell r="W1093">
            <v>0</v>
          </cell>
          <cell r="X1093">
            <v>0</v>
          </cell>
        </row>
        <row r="1094">
          <cell r="J1094" t="str">
            <v>INPUTB.6.e</v>
          </cell>
          <cell r="K1094" t="str">
            <v>INPUTBA2882</v>
          </cell>
          <cell r="L1094" t="str">
            <v>INPUT</v>
          </cell>
          <cell r="M1094" t="str">
            <v>ASLC09</v>
          </cell>
          <cell r="N1094" t="str">
            <v>ASLC09</v>
          </cell>
          <cell r="O1094" t="str">
            <v>AOIC01</v>
          </cell>
          <cell r="P1094" t="str">
            <v>B.6.e</v>
          </cell>
          <cell r="Q1094" t="str">
            <v>(Ruolo tecnico - ALTRO - - Personale comparto - Accantonamento trattamento quiescenza e simili)</v>
          </cell>
          <cell r="V1094">
            <v>0</v>
          </cell>
          <cell r="W1094">
            <v>0</v>
          </cell>
          <cell r="X1094">
            <v>0</v>
          </cell>
        </row>
        <row r="1095">
          <cell r="J1095" t="str">
            <v>INPUTB.6.e</v>
          </cell>
          <cell r="K1095" t="str">
            <v>INPUTBA2400</v>
          </cell>
          <cell r="L1095" t="str">
            <v>INPUT</v>
          </cell>
          <cell r="M1095" t="str">
            <v>ASLC09</v>
          </cell>
          <cell r="N1095" t="str">
            <v>ASLC09</v>
          </cell>
          <cell r="O1095" t="str">
            <v>AOIC01</v>
          </cell>
          <cell r="P1095" t="str">
            <v>B.6.e</v>
          </cell>
          <cell r="Q1095" t="str">
            <v>(Ruolo tecnico - ALTRO - - Personale comparto - Altri costi del personale)</v>
          </cell>
          <cell r="V1095">
            <v>0</v>
          </cell>
          <cell r="W1095">
            <v>0</v>
          </cell>
          <cell r="X1095">
            <v>0</v>
          </cell>
        </row>
        <row r="1096">
          <cell r="J1096" t="str">
            <v>TOTAL</v>
          </cell>
          <cell r="K1096" t="str">
            <v>TOTAL</v>
          </cell>
          <cell r="L1096" t="str">
            <v>TOTALE</v>
          </cell>
          <cell r="Q1096" t="str">
            <v>(B.8 Personale del ruolo amministrativo - Totale)</v>
          </cell>
          <cell r="V1096">
            <v>13254000</v>
          </cell>
          <cell r="W1096">
            <v>13854529</v>
          </cell>
          <cell r="X1096">
            <v>3463633</v>
          </cell>
        </row>
        <row r="1097">
          <cell r="J1097" t="str">
            <v>INPUTB.6.d</v>
          </cell>
          <cell r="K1097" t="str">
            <v>INPUTBA2430</v>
          </cell>
          <cell r="L1097" t="str">
            <v>INPUT</v>
          </cell>
          <cell r="M1097" t="str">
            <v>ASLC09</v>
          </cell>
          <cell r="N1097" t="str">
            <v>ASLC09</v>
          </cell>
          <cell r="O1097" t="str">
            <v>AOIC01</v>
          </cell>
          <cell r="P1097" t="str">
            <v>B.6.d</v>
          </cell>
          <cell r="Q1097" t="str">
            <v>(Ruolo amministrativo - T.INDETERMINATO - Personale dirigente - Competenze fisse)</v>
          </cell>
          <cell r="V1097">
            <v>517000</v>
          </cell>
          <cell r="W1097">
            <v>637877</v>
          </cell>
          <cell r="X1097">
            <v>159470</v>
          </cell>
        </row>
        <row r="1098">
          <cell r="J1098" t="str">
            <v>INPUTB.6.d</v>
          </cell>
          <cell r="K1098" t="str">
            <v>INPUTBA2430</v>
          </cell>
          <cell r="L1098" t="str">
            <v>INPUT</v>
          </cell>
          <cell r="M1098" t="str">
            <v>ASLC09</v>
          </cell>
          <cell r="N1098" t="str">
            <v>ASLC09</v>
          </cell>
          <cell r="O1098" t="str">
            <v>AOIC01</v>
          </cell>
          <cell r="P1098" t="str">
            <v>B.6.d</v>
          </cell>
          <cell r="Q1098" t="str">
            <v>(Ruolo amministrativo - T.INDETERMINATO - Personale dirigente - Straordinario)</v>
          </cell>
          <cell r="V1098">
            <v>0</v>
          </cell>
          <cell r="W1098">
            <v>0</v>
          </cell>
          <cell r="X1098">
            <v>0</v>
          </cell>
        </row>
        <row r="1099">
          <cell r="J1099" t="str">
            <v>INPUTB.6.d</v>
          </cell>
          <cell r="K1099" t="str">
            <v>INPUTBA2430</v>
          </cell>
          <cell r="L1099" t="str">
            <v>INPUT</v>
          </cell>
          <cell r="M1099" t="str">
            <v>ASLC09</v>
          </cell>
          <cell r="N1099" t="str">
            <v>ASLC09</v>
          </cell>
          <cell r="O1099" t="str">
            <v>AOIC01</v>
          </cell>
          <cell r="P1099" t="str">
            <v>B.6.d</v>
          </cell>
          <cell r="Q1099" t="str">
            <v>(Ruolo amministrativo - T.INDETERMINATO - Personale dirigente - Retr. Posizione)</v>
          </cell>
          <cell r="V1099">
            <v>252000</v>
          </cell>
          <cell r="W1099">
            <v>260136</v>
          </cell>
          <cell r="X1099">
            <v>65034</v>
          </cell>
        </row>
        <row r="1100">
          <cell r="J1100" t="str">
            <v>INPUTB.6.d</v>
          </cell>
          <cell r="K1100" t="str">
            <v>INPUTBA2430</v>
          </cell>
          <cell r="L1100" t="str">
            <v>INPUT</v>
          </cell>
          <cell r="M1100" t="str">
            <v>ASLC09</v>
          </cell>
          <cell r="N1100" t="str">
            <v>ASLC09</v>
          </cell>
          <cell r="O1100" t="str">
            <v>AOIC01</v>
          </cell>
          <cell r="P1100" t="str">
            <v>B.6.d</v>
          </cell>
          <cell r="Q1100" t="str">
            <v>(Ruolo amministrativo - T.INDETERMINATO - Personale dirigente - Indennità varie)</v>
          </cell>
          <cell r="V1100">
            <v>0</v>
          </cell>
          <cell r="W1100">
            <v>0</v>
          </cell>
          <cell r="X1100">
            <v>0</v>
          </cell>
        </row>
        <row r="1101">
          <cell r="J1101" t="str">
            <v>INPUTB.6.d</v>
          </cell>
          <cell r="K1101" t="str">
            <v>INPUTBA2430</v>
          </cell>
          <cell r="L1101" t="str">
            <v>INPUT</v>
          </cell>
          <cell r="M1101" t="str">
            <v>ASLC09</v>
          </cell>
          <cell r="N1101" t="str">
            <v>ASLC09</v>
          </cell>
          <cell r="O1101" t="str">
            <v>AOIC01</v>
          </cell>
          <cell r="P1101" t="str">
            <v>B.6.d</v>
          </cell>
          <cell r="Q1101" t="str">
            <v>(Ruolo amministrativo - T.INDETERMINATO - Personale dirigente - Competenze Ruolo amministrativo - T.INDETERMINATO - Personale comandato)</v>
          </cell>
          <cell r="V1101">
            <v>0</v>
          </cell>
          <cell r="W1101">
            <v>0</v>
          </cell>
          <cell r="X1101">
            <v>0</v>
          </cell>
        </row>
        <row r="1102">
          <cell r="J1102" t="str">
            <v>INPUTB.6.d</v>
          </cell>
          <cell r="K1102" t="str">
            <v>INPUTBA2430</v>
          </cell>
          <cell r="L1102" t="str">
            <v>INPUT</v>
          </cell>
          <cell r="M1102" t="str">
            <v>ASLC09</v>
          </cell>
          <cell r="N1102" t="str">
            <v>ASLC09</v>
          </cell>
          <cell r="O1102" t="str">
            <v>AOIC01</v>
          </cell>
          <cell r="P1102" t="str">
            <v>B.6.d</v>
          </cell>
          <cell r="Q1102" t="str">
            <v>(Ruolo amministrativo - T.INDETERMINATO - Personale dirigente - Incentivazione (retribuzione di risultato))</v>
          </cell>
          <cell r="V1102">
            <v>67000</v>
          </cell>
          <cell r="W1102">
            <v>76312</v>
          </cell>
          <cell r="X1102">
            <v>19078</v>
          </cell>
        </row>
        <row r="1103">
          <cell r="J1103" t="str">
            <v>INPUTB.6.d</v>
          </cell>
          <cell r="K1103" t="str">
            <v>INPUTBA2430</v>
          </cell>
          <cell r="L1103" t="str">
            <v>INPUT</v>
          </cell>
          <cell r="M1103" t="str">
            <v>ASLC09</v>
          </cell>
          <cell r="N1103" t="str">
            <v>ASLC09</v>
          </cell>
          <cell r="O1103" t="str">
            <v>AOIC01</v>
          </cell>
          <cell r="P1103" t="str">
            <v>B.6.d</v>
          </cell>
          <cell r="Q1103" t="str">
            <v>(Ruolo amministrativo - T.INDETERMINATO - Personale dirigente - Risorse aggiuntive regionali)</v>
          </cell>
          <cell r="V1103">
            <v>11000</v>
          </cell>
          <cell r="W1103">
            <v>6332</v>
          </cell>
          <cell r="X1103">
            <v>1583</v>
          </cell>
        </row>
        <row r="1104">
          <cell r="J1104" t="str">
            <v>INPUTB.6.d</v>
          </cell>
          <cell r="K1104" t="str">
            <v>INPUTBA2430</v>
          </cell>
          <cell r="L1104" t="str">
            <v>INPUT</v>
          </cell>
          <cell r="M1104" t="str">
            <v>ASLC09</v>
          </cell>
          <cell r="N1104" t="str">
            <v>ASLC09</v>
          </cell>
          <cell r="O1104" t="str">
            <v>AOIC01</v>
          </cell>
          <cell r="P1104" t="str">
            <v>B.6.d</v>
          </cell>
          <cell r="Q1104" t="str">
            <v>(Ruolo amministrativo - T.INDETERMINATO - Personale dirigente - Accantonamento per ferie maturate e non godute)</v>
          </cell>
          <cell r="V1104">
            <v>0</v>
          </cell>
          <cell r="W1104">
            <v>0</v>
          </cell>
          <cell r="X1104">
            <v>0</v>
          </cell>
        </row>
        <row r="1105">
          <cell r="J1105" t="str">
            <v>INPUTB.6.d</v>
          </cell>
          <cell r="K1105" t="str">
            <v>INPUTBA2430</v>
          </cell>
          <cell r="L1105" t="str">
            <v>INPUT</v>
          </cell>
          <cell r="M1105" t="str">
            <v>ASLC09</v>
          </cell>
          <cell r="N1105" t="str">
            <v>ASLC09</v>
          </cell>
          <cell r="O1105" t="str">
            <v>AOIC01</v>
          </cell>
          <cell r="P1105" t="str">
            <v>B.6.d</v>
          </cell>
          <cell r="Q1105" t="str">
            <v>(Ruolo amministrativo - T.INDETERMINATO - Personale dirigente - Oneri sociali*)</v>
          </cell>
          <cell r="V1105">
            <v>231000</v>
          </cell>
          <cell r="W1105">
            <v>269584</v>
          </cell>
          <cell r="X1105">
            <v>67396</v>
          </cell>
        </row>
        <row r="1106">
          <cell r="J1106" t="str">
            <v>INPUTB.6.d</v>
          </cell>
          <cell r="K1106" t="str">
            <v>INPUTBA2881</v>
          </cell>
          <cell r="L1106" t="str">
            <v>INPUT</v>
          </cell>
          <cell r="M1106" t="str">
            <v>ASLC09</v>
          </cell>
          <cell r="N1106" t="str">
            <v>ASLC09</v>
          </cell>
          <cell r="O1106" t="str">
            <v>AOIC01</v>
          </cell>
          <cell r="P1106" t="str">
            <v>B.6.d</v>
          </cell>
          <cell r="Q1106" t="str">
            <v>(Ruolo amministrativo - T.INDETERMINATO - Personale dirigente - Accantonamento a TFR)</v>
          </cell>
          <cell r="V1106">
            <v>0</v>
          </cell>
          <cell r="W1106">
            <v>0</v>
          </cell>
          <cell r="X1106">
            <v>0</v>
          </cell>
        </row>
        <row r="1107">
          <cell r="J1107" t="str">
            <v>INPUTB.6.d</v>
          </cell>
          <cell r="K1107" t="str">
            <v>INPUTBA2882</v>
          </cell>
          <cell r="L1107" t="str">
            <v>INPUT</v>
          </cell>
          <cell r="M1107" t="str">
            <v>ASLC09</v>
          </cell>
          <cell r="N1107" t="str">
            <v>ASLC09</v>
          </cell>
          <cell r="O1107" t="str">
            <v>AOIC01</v>
          </cell>
          <cell r="P1107" t="str">
            <v>B.6.d</v>
          </cell>
          <cell r="Q1107" t="str">
            <v>(Ruolo amministrativo - T.INDETERMINATO - Personale dirigente - Accantonamento trattamento quiescenza e simili)</v>
          </cell>
          <cell r="V1107">
            <v>0</v>
          </cell>
          <cell r="W1107">
            <v>0</v>
          </cell>
          <cell r="X1107">
            <v>0</v>
          </cell>
        </row>
        <row r="1108">
          <cell r="J1108" t="str">
            <v>INPUTB.6.d</v>
          </cell>
          <cell r="K1108" t="str">
            <v>INPUTBA2430</v>
          </cell>
          <cell r="L1108" t="str">
            <v>INPUT</v>
          </cell>
          <cell r="M1108" t="str">
            <v>ASLC09</v>
          </cell>
          <cell r="N1108" t="str">
            <v>ASLC09</v>
          </cell>
          <cell r="O1108" t="str">
            <v>AOIC01</v>
          </cell>
          <cell r="P1108" t="str">
            <v>B.6.d</v>
          </cell>
          <cell r="Q1108" t="str">
            <v>(Ruolo amministrativo - T.INDETERMINATO - Personale dirigente - Altri costi del Ruolo amministrativo)</v>
          </cell>
          <cell r="V1108">
            <v>0</v>
          </cell>
          <cell r="W1108">
            <v>0</v>
          </cell>
          <cell r="X1108">
            <v>0</v>
          </cell>
        </row>
        <row r="1109">
          <cell r="J1109" t="str">
            <v>INPUTB.6.d</v>
          </cell>
          <cell r="K1109" t="str">
            <v>INPUTBA2440</v>
          </cell>
          <cell r="L1109" t="str">
            <v>INPUT</v>
          </cell>
          <cell r="M1109" t="str">
            <v>ASLC09</v>
          </cell>
          <cell r="N1109" t="str">
            <v>ASLC09</v>
          </cell>
          <cell r="O1109" t="str">
            <v>AOIC01</v>
          </cell>
          <cell r="P1109" t="str">
            <v>B.6.d</v>
          </cell>
          <cell r="Q1109" t="str">
            <v>(Ruolo amministrativo - T.DETERMINATO - Personale dirigente - Competenze fisse)</v>
          </cell>
          <cell r="V1109">
            <v>80000</v>
          </cell>
          <cell r="W1109">
            <v>0</v>
          </cell>
          <cell r="X1109">
            <v>0</v>
          </cell>
        </row>
        <row r="1110">
          <cell r="J1110" t="str">
            <v>INPUTB.6.d</v>
          </cell>
          <cell r="K1110" t="str">
            <v>INPUTBA2440</v>
          </cell>
          <cell r="L1110" t="str">
            <v>INPUT</v>
          </cell>
          <cell r="M1110" t="str">
            <v>ASLC09</v>
          </cell>
          <cell r="N1110" t="str">
            <v>ASLC09</v>
          </cell>
          <cell r="O1110" t="str">
            <v>AOIC01</v>
          </cell>
          <cell r="P1110" t="str">
            <v>B.6.d</v>
          </cell>
          <cell r="Q1110" t="str">
            <v>(Ruolo amministrativo - T.DETERMINATO - Personale dirigente - Straordinario)</v>
          </cell>
          <cell r="V1110">
            <v>0</v>
          </cell>
          <cell r="W1110">
            <v>0</v>
          </cell>
          <cell r="X1110">
            <v>0</v>
          </cell>
        </row>
        <row r="1111">
          <cell r="J1111" t="str">
            <v>INPUTB.6.d</v>
          </cell>
          <cell r="K1111" t="str">
            <v>INPUTBA2440</v>
          </cell>
          <cell r="L1111" t="str">
            <v>INPUT</v>
          </cell>
          <cell r="M1111" t="str">
            <v>ASLC09</v>
          </cell>
          <cell r="N1111" t="str">
            <v>ASLC09</v>
          </cell>
          <cell r="O1111" t="str">
            <v>AOIC01</v>
          </cell>
          <cell r="P1111" t="str">
            <v>B.6.d</v>
          </cell>
          <cell r="Q1111" t="str">
            <v>(Ruolo amministrativo - T.DETERMINATO - Personale dirigente - Retr. Posizione)</v>
          </cell>
          <cell r="V1111">
            <v>10000</v>
          </cell>
          <cell r="W1111">
            <v>1820</v>
          </cell>
          <cell r="X1111">
            <v>455</v>
          </cell>
        </row>
        <row r="1112">
          <cell r="J1112" t="str">
            <v>INPUTB.6.d</v>
          </cell>
          <cell r="K1112" t="str">
            <v>INPUTBA2440</v>
          </cell>
          <cell r="L1112" t="str">
            <v>INPUT</v>
          </cell>
          <cell r="M1112" t="str">
            <v>ASLC09</v>
          </cell>
          <cell r="N1112" t="str">
            <v>ASLC09</v>
          </cell>
          <cell r="O1112" t="str">
            <v>AOIC01</v>
          </cell>
          <cell r="P1112" t="str">
            <v>B.6.d</v>
          </cell>
          <cell r="Q1112" t="str">
            <v>(Ruolo amministrativo - T.DETERMINATO - Personale dirigente - Indennità varie)</v>
          </cell>
          <cell r="V1112">
            <v>0</v>
          </cell>
          <cell r="W1112">
            <v>0</v>
          </cell>
          <cell r="X1112">
            <v>0</v>
          </cell>
        </row>
        <row r="1113">
          <cell r="J1113" t="str">
            <v>INPUTB.6.d</v>
          </cell>
          <cell r="K1113" t="str">
            <v>INPUTBA2440</v>
          </cell>
          <cell r="L1113" t="str">
            <v>INPUT</v>
          </cell>
          <cell r="M1113" t="str">
            <v>ASLC09</v>
          </cell>
          <cell r="N1113" t="str">
            <v>ASLC09</v>
          </cell>
          <cell r="O1113" t="str">
            <v>AOIC01</v>
          </cell>
          <cell r="P1113" t="str">
            <v>B.6.d</v>
          </cell>
          <cell r="Q1113" t="str">
            <v>(Ruolo amministrativo - T.DETERMINATO - Personale dirigente - Competenze Ruolo amministrativo - T.DETERMINATO - Personale comandato)</v>
          </cell>
          <cell r="V1113">
            <v>0</v>
          </cell>
          <cell r="W1113">
            <v>0</v>
          </cell>
          <cell r="X1113">
            <v>0</v>
          </cell>
        </row>
        <row r="1114">
          <cell r="J1114" t="str">
            <v>INPUTB.6.d</v>
          </cell>
          <cell r="K1114" t="str">
            <v>INPUTBA2440</v>
          </cell>
          <cell r="L1114" t="str">
            <v>INPUT</v>
          </cell>
          <cell r="M1114" t="str">
            <v>ASLC09</v>
          </cell>
          <cell r="N1114" t="str">
            <v>ASLC09</v>
          </cell>
          <cell r="O1114" t="str">
            <v>AOIC01</v>
          </cell>
          <cell r="P1114" t="str">
            <v>B.6.d</v>
          </cell>
          <cell r="Q1114" t="str">
            <v>(Ruolo amministrativo - T.DETERMINATO - Personale dirigente - Incentivazione (retribuzione di risultato))</v>
          </cell>
          <cell r="V1114">
            <v>6000</v>
          </cell>
          <cell r="W1114">
            <v>13000</v>
          </cell>
          <cell r="X1114">
            <v>3250</v>
          </cell>
        </row>
        <row r="1115">
          <cell r="J1115" t="str">
            <v>INPUTB.6.d</v>
          </cell>
          <cell r="K1115" t="str">
            <v>INPUTBA2440</v>
          </cell>
          <cell r="L1115" t="str">
            <v>INPUT</v>
          </cell>
          <cell r="M1115" t="str">
            <v>ASLC09</v>
          </cell>
          <cell r="N1115" t="str">
            <v>ASLC09</v>
          </cell>
          <cell r="O1115" t="str">
            <v>AOIC01</v>
          </cell>
          <cell r="P1115" t="str">
            <v>B.6.d</v>
          </cell>
          <cell r="Q1115" t="str">
            <v>(Ruolo amministrativo - T.DETERMINATO - Personale dirigente - Risorse aggiuntive regionali)</v>
          </cell>
          <cell r="V1115">
            <v>2000</v>
          </cell>
          <cell r="W1115">
            <v>472</v>
          </cell>
          <cell r="X1115">
            <v>118</v>
          </cell>
        </row>
        <row r="1116">
          <cell r="J1116" t="str">
            <v>INPUTB.6.d</v>
          </cell>
          <cell r="K1116" t="str">
            <v>INPUTBA2440</v>
          </cell>
          <cell r="L1116" t="str">
            <v>INPUT</v>
          </cell>
          <cell r="M1116" t="str">
            <v>ASLC09</v>
          </cell>
          <cell r="N1116" t="str">
            <v>ASLC09</v>
          </cell>
          <cell r="O1116" t="str">
            <v>AOIC01</v>
          </cell>
          <cell r="P1116" t="str">
            <v>B.6.d</v>
          </cell>
          <cell r="Q1116" t="str">
            <v>(Ruolo amministrativo - T.DETERMINATO - Personale dirigente - Accantonamento per ferie maturate e non godute)</v>
          </cell>
          <cell r="V1116">
            <v>0</v>
          </cell>
          <cell r="W1116">
            <v>0</v>
          </cell>
          <cell r="X1116">
            <v>0</v>
          </cell>
        </row>
        <row r="1117">
          <cell r="J1117" t="str">
            <v>INPUTB.6.d</v>
          </cell>
          <cell r="K1117" t="str">
            <v>INPUTBA2440</v>
          </cell>
          <cell r="L1117" t="str">
            <v>INPUT</v>
          </cell>
          <cell r="M1117" t="str">
            <v>ASLC09</v>
          </cell>
          <cell r="N1117" t="str">
            <v>ASLC09</v>
          </cell>
          <cell r="O1117" t="str">
            <v>AOIC01</v>
          </cell>
          <cell r="P1117" t="str">
            <v>B.6.d</v>
          </cell>
          <cell r="Q1117" t="str">
            <v>(Ruolo amministrativo - T.DETERMINATO - Personale dirigente - Oneri sociali*)</v>
          </cell>
          <cell r="V1117">
            <v>27000</v>
          </cell>
          <cell r="W1117">
            <v>4200</v>
          </cell>
          <cell r="X1117">
            <v>1050</v>
          </cell>
        </row>
        <row r="1118">
          <cell r="J1118" t="str">
            <v>INPUTB.6.d</v>
          </cell>
          <cell r="K1118" t="str">
            <v>INPUTBA2881</v>
          </cell>
          <cell r="L1118" t="str">
            <v>INPUT</v>
          </cell>
          <cell r="M1118" t="str">
            <v>ASLC09</v>
          </cell>
          <cell r="N1118" t="str">
            <v>ASLC09</v>
          </cell>
          <cell r="O1118" t="str">
            <v>AOIC01</v>
          </cell>
          <cell r="P1118" t="str">
            <v>B.6.d</v>
          </cell>
          <cell r="Q1118" t="str">
            <v>(Ruolo amministrativo - T.DETERMINATO - Personale dirigente - Accantonamento a TFR)</v>
          </cell>
          <cell r="V1118">
            <v>0</v>
          </cell>
          <cell r="W1118">
            <v>0</v>
          </cell>
          <cell r="X1118">
            <v>0</v>
          </cell>
        </row>
        <row r="1119">
          <cell r="J1119" t="str">
            <v>INPUTB.6.d</v>
          </cell>
          <cell r="K1119" t="str">
            <v>INPUTBA2882</v>
          </cell>
          <cell r="L1119" t="str">
            <v>INPUT</v>
          </cell>
          <cell r="M1119" t="str">
            <v>ASLC09</v>
          </cell>
          <cell r="N1119" t="str">
            <v>ASLC09</v>
          </cell>
          <cell r="O1119" t="str">
            <v>AOIC01</v>
          </cell>
          <cell r="P1119" t="str">
            <v>B.6.d</v>
          </cell>
          <cell r="Q1119" t="str">
            <v>(Ruolo amministrativo - T.DETERMINATO - Personale dirigente - Accantonamento trattamento quiescenza e simili)</v>
          </cell>
          <cell r="V1119">
            <v>0</v>
          </cell>
          <cell r="W1119">
            <v>0</v>
          </cell>
          <cell r="X1119">
            <v>0</v>
          </cell>
        </row>
        <row r="1120">
          <cell r="J1120" t="str">
            <v>INPUTB.6.d</v>
          </cell>
          <cell r="K1120" t="str">
            <v>INPUTBA2440</v>
          </cell>
          <cell r="L1120" t="str">
            <v>INPUT</v>
          </cell>
          <cell r="M1120" t="str">
            <v>ASLC09</v>
          </cell>
          <cell r="N1120" t="str">
            <v>ASLC09</v>
          </cell>
          <cell r="O1120" t="str">
            <v>AOIC01</v>
          </cell>
          <cell r="P1120" t="str">
            <v>B.6.d</v>
          </cell>
          <cell r="Q1120" t="str">
            <v>(Ruolo amministrativo - T.DETERMINATO - Personale dirigente - Altri costi del Ruolo amministrativo)</v>
          </cell>
          <cell r="V1120">
            <v>0</v>
          </cell>
          <cell r="W1120">
            <v>0</v>
          </cell>
          <cell r="X1120">
            <v>0</v>
          </cell>
        </row>
        <row r="1121">
          <cell r="J1121" t="str">
            <v>INPUTB.6.d</v>
          </cell>
          <cell r="K1121" t="str">
            <v>INPUTBA2450</v>
          </cell>
          <cell r="L1121" t="str">
            <v>INPUT</v>
          </cell>
          <cell r="M1121" t="str">
            <v>ASLC09</v>
          </cell>
          <cell r="N1121" t="str">
            <v>ASLC09</v>
          </cell>
          <cell r="O1121" t="str">
            <v>AOIC01</v>
          </cell>
          <cell r="P1121" t="str">
            <v>B.6.d</v>
          </cell>
          <cell r="Q1121" t="str">
            <v>(Ruolo amministrativo - ALTRO - Personale dirigente - Competenze fisse)</v>
          </cell>
          <cell r="V1121">
            <v>0</v>
          </cell>
          <cell r="W1121">
            <v>0</v>
          </cell>
          <cell r="X1121">
            <v>0</v>
          </cell>
        </row>
        <row r="1122">
          <cell r="J1122" t="str">
            <v>INPUTB.6.d</v>
          </cell>
          <cell r="K1122" t="str">
            <v>INPUTBA2450</v>
          </cell>
          <cell r="L1122" t="str">
            <v>INPUT</v>
          </cell>
          <cell r="M1122" t="str">
            <v>ASLC09</v>
          </cell>
          <cell r="N1122" t="str">
            <v>ASLC09</v>
          </cell>
          <cell r="O1122" t="str">
            <v>AOIC01</v>
          </cell>
          <cell r="P1122" t="str">
            <v>B.6.d</v>
          </cell>
          <cell r="Q1122" t="str">
            <v>(Ruolo amministrativo - ALTRO - Personale dirigente - Straordinario)</v>
          </cell>
          <cell r="V1122">
            <v>0</v>
          </cell>
          <cell r="W1122">
            <v>0</v>
          </cell>
          <cell r="X1122">
            <v>0</v>
          </cell>
        </row>
        <row r="1123">
          <cell r="J1123" t="str">
            <v>INPUTB.6.d</v>
          </cell>
          <cell r="K1123" t="str">
            <v>INPUTBA2450</v>
          </cell>
          <cell r="L1123" t="str">
            <v>INPUT</v>
          </cell>
          <cell r="M1123" t="str">
            <v>ASLC09</v>
          </cell>
          <cell r="N1123" t="str">
            <v>ASLC09</v>
          </cell>
          <cell r="O1123" t="str">
            <v>AOIC01</v>
          </cell>
          <cell r="P1123" t="str">
            <v>B.6.d</v>
          </cell>
          <cell r="Q1123" t="str">
            <v>(Ruolo amministrativo - ALTRO - Personale dirigente - Retr. Posizione)</v>
          </cell>
          <cell r="V1123">
            <v>0</v>
          </cell>
          <cell r="W1123">
            <v>0</v>
          </cell>
          <cell r="X1123">
            <v>0</v>
          </cell>
        </row>
        <row r="1124">
          <cell r="J1124" t="str">
            <v>INPUTB.6.d</v>
          </cell>
          <cell r="K1124" t="str">
            <v>INPUTBA2450</v>
          </cell>
          <cell r="L1124" t="str">
            <v>INPUT</v>
          </cell>
          <cell r="M1124" t="str">
            <v>ASLC09</v>
          </cell>
          <cell r="N1124" t="str">
            <v>ASLC09</v>
          </cell>
          <cell r="O1124" t="str">
            <v>AOIC01</v>
          </cell>
          <cell r="P1124" t="str">
            <v>B.6.d</v>
          </cell>
          <cell r="Q1124" t="str">
            <v>(Ruolo amministrativo - ALTRO - Personale dirigente - Indennità varie)</v>
          </cell>
          <cell r="V1124">
            <v>0</v>
          </cell>
          <cell r="W1124">
            <v>0</v>
          </cell>
          <cell r="X1124">
            <v>0</v>
          </cell>
        </row>
        <row r="1125">
          <cell r="J1125" t="str">
            <v>INPUTB.6.d</v>
          </cell>
          <cell r="K1125" t="str">
            <v>INPUTBA2450</v>
          </cell>
          <cell r="L1125" t="str">
            <v>INPUT</v>
          </cell>
          <cell r="M1125" t="str">
            <v>ASLC09</v>
          </cell>
          <cell r="N1125" t="str">
            <v>ASLC09</v>
          </cell>
          <cell r="O1125" t="str">
            <v>AOIC01</v>
          </cell>
          <cell r="P1125" t="str">
            <v>B.6.d</v>
          </cell>
          <cell r="Q1125" t="str">
            <v>(Ruolo amministrativo - ALTRO - Personale dirigente - Competenze Ruolo amministrativo - ALTRO - Personale comandato)</v>
          </cell>
          <cell r="V1125">
            <v>0</v>
          </cell>
          <cell r="W1125">
            <v>0</v>
          </cell>
          <cell r="X1125">
            <v>0</v>
          </cell>
        </row>
        <row r="1126">
          <cell r="J1126" t="str">
            <v>INPUTB.6.d</v>
          </cell>
          <cell r="K1126" t="str">
            <v>INPUTBA2450</v>
          </cell>
          <cell r="L1126" t="str">
            <v>INPUT</v>
          </cell>
          <cell r="M1126" t="str">
            <v>ASLC09</v>
          </cell>
          <cell r="N1126" t="str">
            <v>ASLC09</v>
          </cell>
          <cell r="O1126" t="str">
            <v>AOIC01</v>
          </cell>
          <cell r="P1126" t="str">
            <v>B.6.d</v>
          </cell>
          <cell r="Q1126" t="str">
            <v>(Ruolo amministrativo - ALTRO - Personale dirigente - Incentivazione (retribuzione di risultato))</v>
          </cell>
          <cell r="V1126">
            <v>0</v>
          </cell>
          <cell r="W1126">
            <v>0</v>
          </cell>
          <cell r="X1126">
            <v>0</v>
          </cell>
        </row>
        <row r="1127">
          <cell r="J1127" t="str">
            <v>INPUTB.6.d</v>
          </cell>
          <cell r="K1127" t="str">
            <v>INPUTBA2450</v>
          </cell>
          <cell r="L1127" t="str">
            <v>INPUT</v>
          </cell>
          <cell r="M1127" t="str">
            <v>ASLC09</v>
          </cell>
          <cell r="N1127" t="str">
            <v>ASLC09</v>
          </cell>
          <cell r="O1127" t="str">
            <v>AOIC01</v>
          </cell>
          <cell r="P1127" t="str">
            <v>B.6.d</v>
          </cell>
          <cell r="Q1127" t="str">
            <v>(Ruolo amministrativo - ALTRO - Personale dirigente - Risorse aggiuntive regionali)</v>
          </cell>
          <cell r="V1127">
            <v>0</v>
          </cell>
          <cell r="W1127">
            <v>0</v>
          </cell>
          <cell r="X1127">
            <v>0</v>
          </cell>
        </row>
        <row r="1128">
          <cell r="J1128" t="str">
            <v>INPUTB.6.d</v>
          </cell>
          <cell r="K1128" t="str">
            <v>INPUTBA2450</v>
          </cell>
          <cell r="L1128" t="str">
            <v>INPUT</v>
          </cell>
          <cell r="M1128" t="str">
            <v>ASLC09</v>
          </cell>
          <cell r="N1128" t="str">
            <v>ASLC09</v>
          </cell>
          <cell r="O1128" t="str">
            <v>AOIC01</v>
          </cell>
          <cell r="P1128" t="str">
            <v>B.6.d</v>
          </cell>
          <cell r="Q1128" t="str">
            <v>(Ruolo amministrativo - ALTRO - Personale dirigente - Accantonamento per ferie maturate e non godute)</v>
          </cell>
          <cell r="V1128">
            <v>0</v>
          </cell>
          <cell r="W1128">
            <v>0</v>
          </cell>
          <cell r="X1128">
            <v>0</v>
          </cell>
        </row>
        <row r="1129">
          <cell r="J1129" t="str">
            <v>INPUTB.6.d</v>
          </cell>
          <cell r="K1129" t="str">
            <v>INPUTBA2450</v>
          </cell>
          <cell r="L1129" t="str">
            <v>INPUT</v>
          </cell>
          <cell r="M1129" t="str">
            <v>ASLC09</v>
          </cell>
          <cell r="N1129" t="str">
            <v>ASLC09</v>
          </cell>
          <cell r="O1129" t="str">
            <v>AOIC01</v>
          </cell>
          <cell r="P1129" t="str">
            <v>B.6.d</v>
          </cell>
          <cell r="Q1129" t="str">
            <v>(Ruolo amministrativo - ALTRO - Personale dirigente - Oneri sociali*)</v>
          </cell>
          <cell r="V1129">
            <v>0</v>
          </cell>
          <cell r="W1129">
            <v>0</v>
          </cell>
          <cell r="X1129">
            <v>0</v>
          </cell>
        </row>
        <row r="1130">
          <cell r="J1130" t="str">
            <v>INPUTB.6.d</v>
          </cell>
          <cell r="K1130" t="str">
            <v>INPUTBA2881</v>
          </cell>
          <cell r="L1130" t="str">
            <v>INPUT</v>
          </cell>
          <cell r="M1130" t="str">
            <v>ASLC09</v>
          </cell>
          <cell r="N1130" t="str">
            <v>ASLC09</v>
          </cell>
          <cell r="O1130" t="str">
            <v>AOIC01</v>
          </cell>
          <cell r="P1130" t="str">
            <v>B.6.d</v>
          </cell>
          <cell r="Q1130" t="str">
            <v>(Ruolo amministrativo - ALTRO - Personale dirigente - Accantonamento a TFR)</v>
          </cell>
          <cell r="V1130">
            <v>0</v>
          </cell>
          <cell r="W1130">
            <v>0</v>
          </cell>
          <cell r="X1130">
            <v>0</v>
          </cell>
        </row>
        <row r="1131">
          <cell r="J1131" t="str">
            <v>INPUTB.6.d</v>
          </cell>
          <cell r="K1131" t="str">
            <v>INPUTBA2882</v>
          </cell>
          <cell r="L1131" t="str">
            <v>INPUT</v>
          </cell>
          <cell r="M1131" t="str">
            <v>ASLC09</v>
          </cell>
          <cell r="N1131" t="str">
            <v>ASLC09</v>
          </cell>
          <cell r="O1131" t="str">
            <v>AOIC01</v>
          </cell>
          <cell r="P1131" t="str">
            <v>B.6.d</v>
          </cell>
          <cell r="Q1131" t="str">
            <v>(Ruolo amministrativo - ALTRO - Personale dirigente - Accantonamento trattamento quiescenza e simili)</v>
          </cell>
          <cell r="V1131">
            <v>0</v>
          </cell>
          <cell r="W1131">
            <v>0</v>
          </cell>
          <cell r="X1131">
            <v>0</v>
          </cell>
        </row>
        <row r="1132">
          <cell r="J1132" t="str">
            <v>INPUTB.6.d</v>
          </cell>
          <cell r="K1132" t="str">
            <v>INPUTBA2450</v>
          </cell>
          <cell r="L1132" t="str">
            <v>INPUT</v>
          </cell>
          <cell r="M1132" t="str">
            <v>ASLC09</v>
          </cell>
          <cell r="N1132" t="str">
            <v>ASLC09</v>
          </cell>
          <cell r="O1132" t="str">
            <v>AOIC01</v>
          </cell>
          <cell r="P1132" t="str">
            <v>B.6.d</v>
          </cell>
          <cell r="Q1132" t="str">
            <v>(Ruolo amministrativo - ALTRO - Personale dirigente - Altri costi del Ruolo amministrativo)</v>
          </cell>
          <cell r="V1132">
            <v>0</v>
          </cell>
          <cell r="W1132">
            <v>0</v>
          </cell>
          <cell r="X1132">
            <v>0</v>
          </cell>
        </row>
        <row r="1133">
          <cell r="J1133" t="str">
            <v>INPUTB.6.e</v>
          </cell>
          <cell r="K1133" t="str">
            <v>INPUTBA2470</v>
          </cell>
          <cell r="L1133" t="str">
            <v>INPUT</v>
          </cell>
          <cell r="M1133" t="str">
            <v>ASLC09</v>
          </cell>
          <cell r="N1133" t="str">
            <v>ASLC09</v>
          </cell>
          <cell r="O1133" t="str">
            <v>AOIC01</v>
          </cell>
          <cell r="P1133" t="str">
            <v>B.6.e</v>
          </cell>
          <cell r="Q1133" t="str">
            <v>(Ruolo amministrativo - T.INDETERMINATO - Personale comparto - Competenze fisse)</v>
          </cell>
          <cell r="V1133">
            <v>8489000</v>
          </cell>
          <cell r="W1133">
            <v>8998080</v>
          </cell>
          <cell r="X1133">
            <v>2249520</v>
          </cell>
        </row>
        <row r="1134">
          <cell r="J1134" t="str">
            <v>INPUTB.6.e</v>
          </cell>
          <cell r="K1134" t="str">
            <v>INPUTBA2470</v>
          </cell>
          <cell r="L1134" t="str">
            <v>INPUT</v>
          </cell>
          <cell r="M1134" t="str">
            <v>ASLC09</v>
          </cell>
          <cell r="N1134" t="str">
            <v>ASLC09</v>
          </cell>
          <cell r="O1134" t="str">
            <v>AOIC01</v>
          </cell>
          <cell r="P1134" t="str">
            <v>B.6.e</v>
          </cell>
          <cell r="Q1134" t="str">
            <v>(Ruolo amministrativo - T.INDETERMINATO - Personale comparto - Straordinario)</v>
          </cell>
          <cell r="V1134">
            <v>128000</v>
          </cell>
          <cell r="W1134">
            <v>164556</v>
          </cell>
          <cell r="X1134">
            <v>41139</v>
          </cell>
        </row>
        <row r="1135">
          <cell r="J1135" t="str">
            <v>INPUTB.6.e</v>
          </cell>
          <cell r="K1135" t="str">
            <v>INPUTBA2470</v>
          </cell>
          <cell r="L1135" t="str">
            <v>INPUT</v>
          </cell>
          <cell r="M1135" t="str">
            <v>ASLC09</v>
          </cell>
          <cell r="N1135" t="str">
            <v>ASLC09</v>
          </cell>
          <cell r="O1135" t="str">
            <v>AOIC01</v>
          </cell>
          <cell r="P1135" t="str">
            <v>B.6.e</v>
          </cell>
          <cell r="Q1135" t="str">
            <v>(Ruolo amministrativo - T.INDETERMINATO - Personale comparto - Indennità varie)</v>
          </cell>
          <cell r="V1135">
            <v>1000</v>
          </cell>
          <cell r="W1135">
            <v>0</v>
          </cell>
          <cell r="X1135">
            <v>0</v>
          </cell>
        </row>
        <row r="1136">
          <cell r="J1136" t="str">
            <v>INPUTB.6.e</v>
          </cell>
          <cell r="K1136" t="str">
            <v>INPUTBA2470</v>
          </cell>
          <cell r="L1136" t="str">
            <v>INPUT</v>
          </cell>
          <cell r="M1136" t="str">
            <v>ASLC09</v>
          </cell>
          <cell r="N1136" t="str">
            <v>ASLC09</v>
          </cell>
          <cell r="O1136" t="str">
            <v>AOIC01</v>
          </cell>
          <cell r="P1136" t="str">
            <v>B.6.e</v>
          </cell>
          <cell r="Q1136" t="str">
            <v>(Ruolo amministrativo - T.INDETERMINATO - Personale comparto - Incentivazione alla produttività collettiva)</v>
          </cell>
          <cell r="V1136">
            <v>522000</v>
          </cell>
          <cell r="W1136">
            <v>451312</v>
          </cell>
          <cell r="X1136">
            <v>112828</v>
          </cell>
        </row>
        <row r="1137">
          <cell r="J1137" t="str">
            <v>INPUTB.6.e</v>
          </cell>
          <cell r="K1137" t="str">
            <v>INPUTBA2470</v>
          </cell>
          <cell r="L1137" t="str">
            <v>INPUT</v>
          </cell>
          <cell r="M1137" t="str">
            <v>ASLC09</v>
          </cell>
          <cell r="N1137" t="str">
            <v>ASLC09</v>
          </cell>
          <cell r="O1137" t="str">
            <v>AOIC01</v>
          </cell>
          <cell r="P1137" t="str">
            <v>B.6.e</v>
          </cell>
          <cell r="Q1137" t="str">
            <v>(Ruolo amministrativo - T.INDETERMINATO - Personale comparto - Competenze Ruolo amministrativo - Personale comandato)</v>
          </cell>
          <cell r="V1137">
            <v>0</v>
          </cell>
          <cell r="W1137">
            <v>0</v>
          </cell>
          <cell r="X1137">
            <v>0</v>
          </cell>
        </row>
        <row r="1138">
          <cell r="J1138" t="str">
            <v>INPUTB.6.e</v>
          </cell>
          <cell r="K1138" t="str">
            <v>INPUTBA2470</v>
          </cell>
          <cell r="L1138" t="str">
            <v>INPUT</v>
          </cell>
          <cell r="M1138" t="str">
            <v>ASLC09</v>
          </cell>
          <cell r="N1138" t="str">
            <v>ASLC09</v>
          </cell>
          <cell r="O1138" t="str">
            <v>AOIC01</v>
          </cell>
          <cell r="P1138" t="str">
            <v>B.6.e</v>
          </cell>
          <cell r="Q1138" t="str">
            <v>(Ruolo amministrativo - T.INDETERMINATO - Personale comparto - Risorse aggiuntive regionali)</v>
          </cell>
          <cell r="V1138">
            <v>227000</v>
          </cell>
          <cell r="W1138">
            <v>214724</v>
          </cell>
          <cell r="X1138">
            <v>53681</v>
          </cell>
        </row>
        <row r="1139">
          <cell r="J1139" t="str">
            <v>INPUTB.6.e</v>
          </cell>
          <cell r="K1139" t="str">
            <v>INPUTBA2470</v>
          </cell>
          <cell r="L1139" t="str">
            <v>INPUT</v>
          </cell>
          <cell r="M1139" t="str">
            <v>ASLC09</v>
          </cell>
          <cell r="N1139" t="str">
            <v>ASLC09</v>
          </cell>
          <cell r="O1139" t="str">
            <v>AOIC01</v>
          </cell>
          <cell r="P1139" t="str">
            <v>B.6.e</v>
          </cell>
          <cell r="Q1139" t="str">
            <v>(Ruolo amministrativo - T.INDETERMINATO - Personale comparto - Accantonamento per ferie maturate e non godute)</v>
          </cell>
          <cell r="V1139">
            <v>0</v>
          </cell>
          <cell r="W1139">
            <v>0</v>
          </cell>
          <cell r="X1139">
            <v>0</v>
          </cell>
        </row>
        <row r="1140">
          <cell r="J1140" t="str">
            <v>INPUTB.6.e</v>
          </cell>
          <cell r="K1140" t="str">
            <v>INPUTBA2470</v>
          </cell>
          <cell r="L1140" t="str">
            <v>INPUT</v>
          </cell>
          <cell r="M1140" t="str">
            <v>ASLC09</v>
          </cell>
          <cell r="N1140" t="str">
            <v>ASLC09</v>
          </cell>
          <cell r="O1140" t="str">
            <v>AOIC01</v>
          </cell>
          <cell r="P1140" t="str">
            <v>B.6.e</v>
          </cell>
          <cell r="Q1140" t="str">
            <v>(Ruolo amministrativo - T.INDETERMINATO - Personale comparto - Oneri sociali*)</v>
          </cell>
          <cell r="V1140">
            <v>2565000</v>
          </cell>
          <cell r="W1140">
            <v>2710620</v>
          </cell>
          <cell r="X1140">
            <v>677655</v>
          </cell>
        </row>
        <row r="1141">
          <cell r="J1141" t="str">
            <v>INPUTB.6.e</v>
          </cell>
          <cell r="K1141" t="str">
            <v>INPUTBA2881</v>
          </cell>
          <cell r="L1141" t="str">
            <v>INPUT</v>
          </cell>
          <cell r="M1141" t="str">
            <v>ASLC09</v>
          </cell>
          <cell r="N1141" t="str">
            <v>ASLC09</v>
          </cell>
          <cell r="O1141" t="str">
            <v>AOIC01</v>
          </cell>
          <cell r="P1141" t="str">
            <v>B.6.e</v>
          </cell>
          <cell r="Q1141" t="str">
            <v>(Ruolo amministrativo - T.INDETERMINATO - Personale comparto - Accantonamento a TFR)</v>
          </cell>
          <cell r="V1141">
            <v>0</v>
          </cell>
          <cell r="W1141">
            <v>0</v>
          </cell>
          <cell r="X1141">
            <v>0</v>
          </cell>
        </row>
        <row r="1142">
          <cell r="J1142" t="str">
            <v>INPUTB.6.e</v>
          </cell>
          <cell r="K1142" t="str">
            <v>INPUTBA2882</v>
          </cell>
          <cell r="L1142" t="str">
            <v>INPUT</v>
          </cell>
          <cell r="M1142" t="str">
            <v>ASLC09</v>
          </cell>
          <cell r="N1142" t="str">
            <v>ASLC09</v>
          </cell>
          <cell r="O1142" t="str">
            <v>AOIC01</v>
          </cell>
          <cell r="P1142" t="str">
            <v>B.6.e</v>
          </cell>
          <cell r="Q1142" t="str">
            <v>(Ruolo amministrativo - T.INDETERMINATO - Personale comparto - Accantonamento trattamento quiescenza e simili)</v>
          </cell>
          <cell r="V1142">
            <v>0</v>
          </cell>
          <cell r="W1142">
            <v>0</v>
          </cell>
          <cell r="X1142">
            <v>0</v>
          </cell>
        </row>
        <row r="1143">
          <cell r="J1143" t="str">
            <v>INPUTB.6.e</v>
          </cell>
          <cell r="K1143" t="str">
            <v>INPUTBA2470</v>
          </cell>
          <cell r="L1143" t="str">
            <v>INPUT</v>
          </cell>
          <cell r="M1143" t="str">
            <v>ASLC09</v>
          </cell>
          <cell r="N1143" t="str">
            <v>ASLC09</v>
          </cell>
          <cell r="O1143" t="str">
            <v>AOIC01</v>
          </cell>
          <cell r="P1143" t="str">
            <v>B.6.e</v>
          </cell>
          <cell r="Q1143" t="str">
            <v>(Ruolo amministrativo - T.INDETERMINATO - Personale comparto - Altri costi del personale)</v>
          </cell>
          <cell r="V1143">
            <v>66000</v>
          </cell>
          <cell r="W1143">
            <v>40792</v>
          </cell>
          <cell r="X1143">
            <v>10198</v>
          </cell>
        </row>
        <row r="1144">
          <cell r="J1144" t="str">
            <v>INPUTB.6.e</v>
          </cell>
          <cell r="K1144" t="str">
            <v>INPUTBA2480</v>
          </cell>
          <cell r="L1144" t="str">
            <v>INPUT</v>
          </cell>
          <cell r="M1144" t="str">
            <v>ASLC09</v>
          </cell>
          <cell r="N1144" t="str">
            <v>ASLC09</v>
          </cell>
          <cell r="O1144" t="str">
            <v>AOIC01</v>
          </cell>
          <cell r="P1144" t="str">
            <v>B.6.e</v>
          </cell>
          <cell r="Q1144" t="str">
            <v>(Ruolo amministrativo - T.DETERMINATO - Personale comparto - Competenze fisse)</v>
          </cell>
          <cell r="V1144">
            <v>39000</v>
          </cell>
          <cell r="W1144">
            <v>160</v>
          </cell>
          <cell r="X1144">
            <v>40</v>
          </cell>
        </row>
        <row r="1145">
          <cell r="J1145" t="str">
            <v>INPUTB.6.e</v>
          </cell>
          <cell r="K1145" t="str">
            <v>INPUTBA2480</v>
          </cell>
          <cell r="L1145" t="str">
            <v>INPUT</v>
          </cell>
          <cell r="M1145" t="str">
            <v>ASLC09</v>
          </cell>
          <cell r="N1145" t="str">
            <v>ASLC09</v>
          </cell>
          <cell r="O1145" t="str">
            <v>AOIC01</v>
          </cell>
          <cell r="P1145" t="str">
            <v>B.6.e</v>
          </cell>
          <cell r="Q1145" t="str">
            <v>(Ruolo amministrativo - T.DETERMINATO - Personale comparto - Straordinario)</v>
          </cell>
          <cell r="V1145">
            <v>0</v>
          </cell>
          <cell r="W1145">
            <v>1536</v>
          </cell>
          <cell r="X1145">
            <v>384</v>
          </cell>
        </row>
        <row r="1146">
          <cell r="J1146" t="str">
            <v>INPUTB.6.e</v>
          </cell>
          <cell r="K1146" t="str">
            <v>INPUTBA2480</v>
          </cell>
          <cell r="L1146" t="str">
            <v>INPUT</v>
          </cell>
          <cell r="M1146" t="str">
            <v>ASLC09</v>
          </cell>
          <cell r="N1146" t="str">
            <v>ASLC09</v>
          </cell>
          <cell r="O1146" t="str">
            <v>AOIC01</v>
          </cell>
          <cell r="P1146" t="str">
            <v>B.6.e</v>
          </cell>
          <cell r="Q1146" t="str">
            <v>(Ruolo amministrativo - T.DETERMINATO - Personale comparto - Indennità varie)</v>
          </cell>
          <cell r="V1146">
            <v>0</v>
          </cell>
          <cell r="W1146">
            <v>0</v>
          </cell>
          <cell r="X1146">
            <v>0</v>
          </cell>
        </row>
        <row r="1147">
          <cell r="J1147" t="str">
            <v>INPUTB.6.e</v>
          </cell>
          <cell r="K1147" t="str">
            <v>INPUTBA2480</v>
          </cell>
          <cell r="L1147" t="str">
            <v>INPUT</v>
          </cell>
          <cell r="M1147" t="str">
            <v>ASLC09</v>
          </cell>
          <cell r="N1147" t="str">
            <v>ASLC09</v>
          </cell>
          <cell r="O1147" t="str">
            <v>AOIC01</v>
          </cell>
          <cell r="P1147" t="str">
            <v>B.6.e</v>
          </cell>
          <cell r="Q1147" t="str">
            <v>(Ruolo amministrativo - T.DETERMINATO - Personale comparto - Incentivazione alla produttività collettiva)</v>
          </cell>
          <cell r="V1147">
            <v>2000</v>
          </cell>
          <cell r="W1147">
            <v>2000</v>
          </cell>
          <cell r="X1147">
            <v>500</v>
          </cell>
        </row>
        <row r="1148">
          <cell r="J1148" t="str">
            <v>INPUTB.6.e</v>
          </cell>
          <cell r="K1148" t="str">
            <v>INPUTBA2480</v>
          </cell>
          <cell r="L1148" t="str">
            <v>INPUT</v>
          </cell>
          <cell r="M1148" t="str">
            <v>ASLC09</v>
          </cell>
          <cell r="N1148" t="str">
            <v>ASLC09</v>
          </cell>
          <cell r="O1148" t="str">
            <v>AOIC01</v>
          </cell>
          <cell r="P1148" t="str">
            <v>B.6.e</v>
          </cell>
          <cell r="Q1148" t="str">
            <v>(Ruolo amministrativo - T.DETERMINATO - Personale comparto - Competenze Ruolo amministrativo - Personale comandato)</v>
          </cell>
          <cell r="V1148">
            <v>0</v>
          </cell>
          <cell r="W1148">
            <v>0</v>
          </cell>
          <cell r="X1148">
            <v>0</v>
          </cell>
        </row>
        <row r="1149">
          <cell r="J1149" t="str">
            <v>INPUTB.6.e</v>
          </cell>
          <cell r="K1149" t="str">
            <v>INPUTBA2480</v>
          </cell>
          <cell r="L1149" t="str">
            <v>INPUT</v>
          </cell>
          <cell r="M1149" t="str">
            <v>ASLC09</v>
          </cell>
          <cell r="N1149" t="str">
            <v>ASLC09</v>
          </cell>
          <cell r="O1149" t="str">
            <v>AOIC01</v>
          </cell>
          <cell r="P1149" t="str">
            <v>B.6.e</v>
          </cell>
          <cell r="Q1149" t="str">
            <v>(Ruolo amministrativo - T.DETERMINATO - Personale comparto - Risorse aggiuntive regionali)</v>
          </cell>
          <cell r="V1149">
            <v>1000</v>
          </cell>
          <cell r="W1149">
            <v>0</v>
          </cell>
          <cell r="X1149">
            <v>0</v>
          </cell>
        </row>
        <row r="1150">
          <cell r="J1150" t="str">
            <v>INPUTB.6.e</v>
          </cell>
          <cell r="K1150" t="str">
            <v>INPUTBA2480</v>
          </cell>
          <cell r="L1150" t="str">
            <v>INPUT</v>
          </cell>
          <cell r="M1150" t="str">
            <v>ASLC09</v>
          </cell>
          <cell r="N1150" t="str">
            <v>ASLC09</v>
          </cell>
          <cell r="O1150" t="str">
            <v>AOIC01</v>
          </cell>
          <cell r="P1150" t="str">
            <v>B.6.e</v>
          </cell>
          <cell r="Q1150" t="str">
            <v>(Ruolo amministrativo - T.DETERMINATO - Personale comparto - Accantonamento per ferie maturate e non godute)</v>
          </cell>
          <cell r="V1150">
            <v>0</v>
          </cell>
          <cell r="W1150">
            <v>0</v>
          </cell>
          <cell r="X1150">
            <v>0</v>
          </cell>
        </row>
        <row r="1151">
          <cell r="J1151" t="str">
            <v>INPUTB.6.e</v>
          </cell>
          <cell r="K1151" t="str">
            <v>INPUTBA2480</v>
          </cell>
          <cell r="L1151" t="str">
            <v>INPUT</v>
          </cell>
          <cell r="M1151" t="str">
            <v>ASLC09</v>
          </cell>
          <cell r="N1151" t="str">
            <v>ASLC09</v>
          </cell>
          <cell r="O1151" t="str">
            <v>AOIC01</v>
          </cell>
          <cell r="P1151" t="str">
            <v>B.6.e</v>
          </cell>
          <cell r="Q1151" t="str">
            <v>(Ruolo amministrativo - T.DETERMINATO - Personale comparto - Oneri sociali*)</v>
          </cell>
          <cell r="V1151">
            <v>11000</v>
          </cell>
          <cell r="W1151">
            <v>1016</v>
          </cell>
          <cell r="X1151">
            <v>254</v>
          </cell>
        </row>
        <row r="1152">
          <cell r="J1152" t="str">
            <v>INPUTB.6.e</v>
          </cell>
          <cell r="K1152" t="str">
            <v>INPUTBA2881</v>
          </cell>
          <cell r="L1152" t="str">
            <v>INPUT</v>
          </cell>
          <cell r="M1152" t="str">
            <v>ASLC09</v>
          </cell>
          <cell r="N1152" t="str">
            <v>ASLC09</v>
          </cell>
          <cell r="O1152" t="str">
            <v>AOIC01</v>
          </cell>
          <cell r="P1152" t="str">
            <v>B.6.e</v>
          </cell>
          <cell r="Q1152" t="str">
            <v>(Ruolo amministrativo - T.DETERMINATO - Personale comparto - Accantonamento a TFR)</v>
          </cell>
          <cell r="V1152">
            <v>0</v>
          </cell>
          <cell r="W1152">
            <v>0</v>
          </cell>
          <cell r="X1152">
            <v>0</v>
          </cell>
        </row>
        <row r="1153">
          <cell r="J1153" t="str">
            <v>INPUTB.6.e</v>
          </cell>
          <cell r="K1153" t="str">
            <v>INPUTBA2882</v>
          </cell>
          <cell r="L1153" t="str">
            <v>INPUT</v>
          </cell>
          <cell r="M1153" t="str">
            <v>ASLC09</v>
          </cell>
          <cell r="N1153" t="str">
            <v>ASLC09</v>
          </cell>
          <cell r="O1153" t="str">
            <v>AOIC01</v>
          </cell>
          <cell r="P1153" t="str">
            <v>B.6.e</v>
          </cell>
          <cell r="Q1153" t="str">
            <v>(Ruolo amministrativo - T.DETERMINATO - Personale comparto - Accantonamento trattamento quiescenza e simili)</v>
          </cell>
          <cell r="V1153">
            <v>0</v>
          </cell>
          <cell r="W1153">
            <v>0</v>
          </cell>
          <cell r="X1153">
            <v>0</v>
          </cell>
        </row>
        <row r="1154">
          <cell r="J1154" t="str">
            <v>INPUTB.6.e</v>
          </cell>
          <cell r="K1154" t="str">
            <v>INPUTBA2480</v>
          </cell>
          <cell r="L1154" t="str">
            <v>INPUT</v>
          </cell>
          <cell r="M1154" t="str">
            <v>ASLC09</v>
          </cell>
          <cell r="N1154" t="str">
            <v>ASLC09</v>
          </cell>
          <cell r="O1154" t="str">
            <v>AOIC01</v>
          </cell>
          <cell r="P1154" t="str">
            <v>B.6.e</v>
          </cell>
          <cell r="Q1154" t="str">
            <v>(Ruolo amministrativo - T.DETERMINATO - Personale comparto - Altri costi del personale)</v>
          </cell>
          <cell r="V1154">
            <v>0</v>
          </cell>
          <cell r="W1154">
            <v>0</v>
          </cell>
          <cell r="X1154">
            <v>0</v>
          </cell>
        </row>
        <row r="1155">
          <cell r="J1155" t="str">
            <v>INPUTB.6.e</v>
          </cell>
          <cell r="K1155" t="str">
            <v>INPUTBA2490</v>
          </cell>
          <cell r="L1155" t="str">
            <v>INPUT</v>
          </cell>
          <cell r="M1155" t="str">
            <v>ASLC09</v>
          </cell>
          <cell r="N1155" t="str">
            <v>ASLC09</v>
          </cell>
          <cell r="O1155" t="str">
            <v>AOIC01</v>
          </cell>
          <cell r="P1155" t="str">
            <v>B.6.e</v>
          </cell>
          <cell r="Q1155" t="str">
            <v>(Ruolo amministrativo - ALTRO - Personale comparto - Competenze fisse)</v>
          </cell>
          <cell r="V1155">
            <v>0</v>
          </cell>
          <cell r="W1155">
            <v>0</v>
          </cell>
          <cell r="X1155">
            <v>0</v>
          </cell>
        </row>
        <row r="1156">
          <cell r="J1156" t="str">
            <v>INPUTB.6.e</v>
          </cell>
          <cell r="K1156" t="str">
            <v>INPUTBA2490</v>
          </cell>
          <cell r="L1156" t="str">
            <v>INPUT</v>
          </cell>
          <cell r="M1156" t="str">
            <v>ASLC09</v>
          </cell>
          <cell r="N1156" t="str">
            <v>ASLC09</v>
          </cell>
          <cell r="O1156" t="str">
            <v>AOIC01</v>
          </cell>
          <cell r="P1156" t="str">
            <v>B.6.e</v>
          </cell>
          <cell r="Q1156" t="str">
            <v>(Ruolo amministrativo - ALTRO - Personale comparto - Straordinario)</v>
          </cell>
          <cell r="V1156">
            <v>0</v>
          </cell>
          <cell r="W1156">
            <v>0</v>
          </cell>
          <cell r="X1156">
            <v>0</v>
          </cell>
        </row>
        <row r="1157">
          <cell r="J1157" t="str">
            <v>INPUTB.6.e</v>
          </cell>
          <cell r="K1157" t="str">
            <v>INPUTBA2490</v>
          </cell>
          <cell r="L1157" t="str">
            <v>INPUT</v>
          </cell>
          <cell r="M1157" t="str">
            <v>ASLC09</v>
          </cell>
          <cell r="N1157" t="str">
            <v>ASLC09</v>
          </cell>
          <cell r="O1157" t="str">
            <v>AOIC01</v>
          </cell>
          <cell r="P1157" t="str">
            <v>B.6.e</v>
          </cell>
          <cell r="Q1157" t="str">
            <v>(Ruolo amministrativo - ALTRO - Personale comparto - Indennità varie)</v>
          </cell>
          <cell r="V1157">
            <v>0</v>
          </cell>
          <cell r="W1157">
            <v>0</v>
          </cell>
          <cell r="X1157">
            <v>0</v>
          </cell>
        </row>
        <row r="1158">
          <cell r="J1158" t="str">
            <v>INPUTB.6.e</v>
          </cell>
          <cell r="K1158" t="str">
            <v>INPUTBA2490</v>
          </cell>
          <cell r="L1158" t="str">
            <v>INPUT</v>
          </cell>
          <cell r="M1158" t="str">
            <v>ASLC09</v>
          </cell>
          <cell r="N1158" t="str">
            <v>ASLC09</v>
          </cell>
          <cell r="O1158" t="str">
            <v>AOIC01</v>
          </cell>
          <cell r="P1158" t="str">
            <v>B.6.e</v>
          </cell>
          <cell r="Q1158" t="str">
            <v>(Ruolo amministrativo - ALTRO - Personale comparto - Incentivazione alla produttività collettiva)</v>
          </cell>
          <cell r="V1158">
            <v>0</v>
          </cell>
          <cell r="W1158">
            <v>0</v>
          </cell>
          <cell r="X1158">
            <v>0</v>
          </cell>
        </row>
        <row r="1159">
          <cell r="J1159" t="str">
            <v>INPUTB.6.e</v>
          </cell>
          <cell r="K1159" t="str">
            <v>INPUTBA2490</v>
          </cell>
          <cell r="L1159" t="str">
            <v>INPUT</v>
          </cell>
          <cell r="M1159" t="str">
            <v>ASLC09</v>
          </cell>
          <cell r="N1159" t="str">
            <v>ASLC09</v>
          </cell>
          <cell r="O1159" t="str">
            <v>AOIC01</v>
          </cell>
          <cell r="P1159" t="str">
            <v>B.6.e</v>
          </cell>
          <cell r="Q1159" t="str">
            <v>(Ruolo amministrativo - ALTRO - Personale comparto - Competenze Ruolo amministrativo - Personale comandato)</v>
          </cell>
          <cell r="V1159">
            <v>0</v>
          </cell>
          <cell r="W1159">
            <v>0</v>
          </cell>
          <cell r="X1159">
            <v>0</v>
          </cell>
        </row>
        <row r="1160">
          <cell r="J1160" t="str">
            <v>INPUTB.6.e</v>
          </cell>
          <cell r="K1160" t="str">
            <v>INPUTBA2490</v>
          </cell>
          <cell r="L1160" t="str">
            <v>INPUT</v>
          </cell>
          <cell r="M1160" t="str">
            <v>ASLC09</v>
          </cell>
          <cell r="N1160" t="str">
            <v>ASLC09</v>
          </cell>
          <cell r="O1160" t="str">
            <v>AOIC01</v>
          </cell>
          <cell r="P1160" t="str">
            <v>B.6.e</v>
          </cell>
          <cell r="Q1160" t="str">
            <v>(Ruolo amministrativo - ALTRO - Personale comparto - Risorse aggiuntive regionali)</v>
          </cell>
          <cell r="V1160">
            <v>0</v>
          </cell>
          <cell r="W1160">
            <v>0</v>
          </cell>
          <cell r="X1160">
            <v>0</v>
          </cell>
        </row>
        <row r="1161">
          <cell r="J1161" t="str">
            <v>INPUTB.6.e</v>
          </cell>
          <cell r="K1161" t="str">
            <v>INPUTBA2490</v>
          </cell>
          <cell r="L1161" t="str">
            <v>INPUT</v>
          </cell>
          <cell r="M1161" t="str">
            <v>ASLC09</v>
          </cell>
          <cell r="N1161" t="str">
            <v>ASLC09</v>
          </cell>
          <cell r="O1161" t="str">
            <v>AOIC01</v>
          </cell>
          <cell r="P1161" t="str">
            <v>B.6.e</v>
          </cell>
          <cell r="Q1161" t="str">
            <v>(Ruolo amministrativo - ALTRO - Personale comparto - Accantonamento per ferie maturate e non godute)</v>
          </cell>
          <cell r="V1161">
            <v>0</v>
          </cell>
          <cell r="W1161">
            <v>0</v>
          </cell>
          <cell r="X1161">
            <v>0</v>
          </cell>
        </row>
        <row r="1162">
          <cell r="J1162" t="str">
            <v>INPUTB.6.e</v>
          </cell>
          <cell r="K1162" t="str">
            <v>INPUTBA2490</v>
          </cell>
          <cell r="L1162" t="str">
            <v>INPUT</v>
          </cell>
          <cell r="M1162" t="str">
            <v>ASLC09</v>
          </cell>
          <cell r="N1162" t="str">
            <v>ASLC09</v>
          </cell>
          <cell r="O1162" t="str">
            <v>AOIC01</v>
          </cell>
          <cell r="P1162" t="str">
            <v>B.6.e</v>
          </cell>
          <cell r="Q1162" t="str">
            <v>(Ruolo amministrativo - ALTRO - Personale comparto - Oneri sociali*)</v>
          </cell>
          <cell r="V1162">
            <v>0</v>
          </cell>
          <cell r="W1162">
            <v>0</v>
          </cell>
          <cell r="X1162">
            <v>0</v>
          </cell>
        </row>
        <row r="1163">
          <cell r="J1163" t="str">
            <v>INPUTB.6.e</v>
          </cell>
          <cell r="K1163" t="str">
            <v>INPUTBA2881</v>
          </cell>
          <cell r="L1163" t="str">
            <v>INPUT</v>
          </cell>
          <cell r="M1163" t="str">
            <v>ASLC09</v>
          </cell>
          <cell r="N1163" t="str">
            <v>ASLC09</v>
          </cell>
          <cell r="O1163" t="str">
            <v>AOIC01</v>
          </cell>
          <cell r="P1163" t="str">
            <v>B.6.e</v>
          </cell>
          <cell r="Q1163" t="str">
            <v>(Ruolo amministrativo - ALTRO - Personale comparto - Accantonamento a TFR)</v>
          </cell>
          <cell r="V1163">
            <v>0</v>
          </cell>
          <cell r="W1163">
            <v>0</v>
          </cell>
          <cell r="X1163">
            <v>0</v>
          </cell>
        </row>
        <row r="1164">
          <cell r="J1164" t="str">
            <v>INPUTB.6.e</v>
          </cell>
          <cell r="K1164" t="str">
            <v>INPUTBA2882</v>
          </cell>
          <cell r="L1164" t="str">
            <v>INPUT</v>
          </cell>
          <cell r="M1164" t="str">
            <v>ASLC09</v>
          </cell>
          <cell r="N1164" t="str">
            <v>ASLC09</v>
          </cell>
          <cell r="O1164" t="str">
            <v>AOIC01</v>
          </cell>
          <cell r="P1164" t="str">
            <v>B.6.e</v>
          </cell>
          <cell r="Q1164" t="str">
            <v>(Ruolo amministrativo - ALTRO - Personale comparto - Accantonamento trattamento quiescenza e simili)</v>
          </cell>
          <cell r="V1164">
            <v>0</v>
          </cell>
          <cell r="W1164">
            <v>0</v>
          </cell>
          <cell r="X1164">
            <v>0</v>
          </cell>
        </row>
        <row r="1165">
          <cell r="J1165" t="str">
            <v>INPUTB.6.e</v>
          </cell>
          <cell r="K1165" t="str">
            <v>INPUTBA2490</v>
          </cell>
          <cell r="L1165" t="str">
            <v>INPUT</v>
          </cell>
          <cell r="M1165" t="str">
            <v>ASLC09</v>
          </cell>
          <cell r="N1165" t="str">
            <v>ASLC09</v>
          </cell>
          <cell r="O1165" t="str">
            <v>AOIC01</v>
          </cell>
          <cell r="P1165" t="str">
            <v>B.6.e</v>
          </cell>
          <cell r="Q1165" t="str">
            <v>(Ruolo amministrativo - ALTRO - Personale comparto - Altri costi del personale)</v>
          </cell>
          <cell r="V1165">
            <v>0</v>
          </cell>
          <cell r="W1165">
            <v>0</v>
          </cell>
          <cell r="X1165">
            <v>0</v>
          </cell>
        </row>
        <row r="1166">
          <cell r="J1166" t="str">
            <v>TOTAL</v>
          </cell>
          <cell r="K1166" t="str">
            <v>TOTAL</v>
          </cell>
          <cell r="L1166" t="str">
            <v>TOTALE</v>
          </cell>
          <cell r="Q1166" t="str">
            <v>(B.9 Oneri diversi di gestione - Totale)</v>
          </cell>
          <cell r="V1166">
            <v>3336000</v>
          </cell>
          <cell r="W1166">
            <v>2168342</v>
          </cell>
          <cell r="X1166">
            <v>542085</v>
          </cell>
        </row>
        <row r="1167">
          <cell r="J1167" t="str">
            <v>INPUTB7</v>
          </cell>
          <cell r="K1167" t="str">
            <v>INPUTBA2510</v>
          </cell>
          <cell r="L1167" t="str">
            <v>INPUT</v>
          </cell>
          <cell r="M1167" t="str">
            <v>ASLC15</v>
          </cell>
          <cell r="N1167" t="str">
            <v>ASLC15</v>
          </cell>
          <cell r="O1167" t="str">
            <v>AOIC06</v>
          </cell>
          <cell r="P1167" t="str">
            <v>B7</v>
          </cell>
          <cell r="Q1167" t="str">
            <v>(Imposte e tasse (escluse Irap e Ires))</v>
          </cell>
          <cell r="V1167">
            <v>818000</v>
          </cell>
          <cell r="W1167">
            <v>969592</v>
          </cell>
          <cell r="X1167">
            <v>242398</v>
          </cell>
        </row>
        <row r="1168">
          <cell r="J1168" t="str">
            <v>INPUTB7</v>
          </cell>
          <cell r="K1168" t="str">
            <v>INPUTBA2520</v>
          </cell>
          <cell r="L1168" t="str">
            <v>INPUT</v>
          </cell>
          <cell r="M1168" t="str">
            <v>ASLC15</v>
          </cell>
          <cell r="N1168" t="str">
            <v>ASLC15</v>
          </cell>
          <cell r="O1168" t="str">
            <v>AOIC06</v>
          </cell>
          <cell r="P1168" t="str">
            <v>B7</v>
          </cell>
          <cell r="Q1168" t="str">
            <v>(Perdite su crediti)</v>
          </cell>
          <cell r="V1168">
            <v>0</v>
          </cell>
          <cell r="W1168">
            <v>0</v>
          </cell>
          <cell r="X1168">
            <v>0</v>
          </cell>
        </row>
        <row r="1169">
          <cell r="J1169" t="str">
            <v>INPUTB7</v>
          </cell>
          <cell r="K1169" t="str">
            <v>INPUTBA2540</v>
          </cell>
          <cell r="L1169" t="str">
            <v>INPUT</v>
          </cell>
          <cell r="M1169" t="str">
            <v>ASLC15</v>
          </cell>
          <cell r="N1169" t="str">
            <v>ASLC15</v>
          </cell>
          <cell r="O1169" t="str">
            <v>AOIC06</v>
          </cell>
          <cell r="P1169" t="str">
            <v>B7</v>
          </cell>
          <cell r="Q1169" t="str">
            <v>(Rimborso spese organi societari)</v>
          </cell>
          <cell r="V1169">
            <v>0</v>
          </cell>
          <cell r="W1169">
            <v>0</v>
          </cell>
          <cell r="X1169">
            <v>0</v>
          </cell>
        </row>
        <row r="1170">
          <cell r="J1170" t="str">
            <v>INPUTB7</v>
          </cell>
          <cell r="K1170" t="str">
            <v>INPUTBA2540</v>
          </cell>
          <cell r="L1170" t="str">
            <v>INPUT</v>
          </cell>
          <cell r="M1170" t="str">
            <v>ASLC15</v>
          </cell>
          <cell r="N1170" t="str">
            <v>ASLC15</v>
          </cell>
          <cell r="O1170" t="str">
            <v>AOIC06</v>
          </cell>
          <cell r="P1170" t="str">
            <v>B7</v>
          </cell>
          <cell r="Q1170" t="str">
            <v>(Indennità, rimborso spese e oneri sociali per il direttore generale, direttore sanitario, direttore amministrativo e componenti del collegio sindacale)</v>
          </cell>
          <cell r="V1170">
            <v>783000</v>
          </cell>
          <cell r="W1170">
            <v>845544</v>
          </cell>
          <cell r="X1170">
            <v>211386</v>
          </cell>
        </row>
        <row r="1171">
          <cell r="J1171" t="str">
            <v>INPUTB7</v>
          </cell>
          <cell r="K1171" t="str">
            <v>INPUTBA1850</v>
          </cell>
          <cell r="L1171" t="str">
            <v>INPUT</v>
          </cell>
          <cell r="M1171" t="str">
            <v>ASLC15</v>
          </cell>
          <cell r="N1171" t="str">
            <v>ASLC15</v>
          </cell>
          <cell r="O1171" t="str">
            <v>AOIC06</v>
          </cell>
          <cell r="P1171" t="str">
            <v>B7</v>
          </cell>
          <cell r="Q1171" t="str">
            <v>(Indennità, rimborso spese e oneri sociali per il direttore generale, direttore sanitario, direttore amministrativo e componenti del collegio sindacale v/ATS. ASST, Fondazioni d/Regione)</v>
          </cell>
          <cell r="V1171">
            <v>76000</v>
          </cell>
          <cell r="W1171">
            <v>4789</v>
          </cell>
          <cell r="X1171">
            <v>1198</v>
          </cell>
        </row>
        <row r="1172">
          <cell r="J1172" t="str">
            <v>INPUTB7</v>
          </cell>
          <cell r="K1172" t="str">
            <v>INPUTBA2540</v>
          </cell>
          <cell r="L1172" t="str">
            <v>INPUT</v>
          </cell>
          <cell r="M1172" t="str">
            <v>ASLC15</v>
          </cell>
          <cell r="N1172" t="str">
            <v>ASLC15</v>
          </cell>
          <cell r="O1172" t="str">
            <v>AOIC06</v>
          </cell>
          <cell r="P1172" t="str">
            <v>B7</v>
          </cell>
          <cell r="Q1172" t="str">
            <v>(Indennità, rimborso spese e oneri sociali per il direttore scientifico a carico del Bilancio ricerca)</v>
          </cell>
          <cell r="V1172">
            <v>0</v>
          </cell>
          <cell r="W1172">
            <v>0</v>
          </cell>
          <cell r="X1172">
            <v>0</v>
          </cell>
        </row>
        <row r="1173">
          <cell r="J1173" t="str">
            <v>INPUTB7</v>
          </cell>
          <cell r="K1173" t="str">
            <v>INPUTBA2540</v>
          </cell>
          <cell r="L1173" t="str">
            <v>INPUT</v>
          </cell>
          <cell r="M1173" t="str">
            <v>ASLC15</v>
          </cell>
          <cell r="N1173" t="str">
            <v>ASLC15</v>
          </cell>
          <cell r="O1173" t="str">
            <v>AOIC06</v>
          </cell>
          <cell r="P1173" t="str">
            <v>B7</v>
          </cell>
          <cell r="Q1173" t="str">
            <v>(Indennità, rimborso spese e oneri sociali per il direttore scientifico a carico del Bilancio ricerca v/ATS. ASST, Fondazioni d/Regione)</v>
          </cell>
          <cell r="V1173">
            <v>0</v>
          </cell>
          <cell r="W1173">
            <v>0</v>
          </cell>
          <cell r="X1173">
            <v>0</v>
          </cell>
        </row>
        <row r="1174">
          <cell r="J1174" t="str">
            <v>INPUTB7</v>
          </cell>
          <cell r="K1174" t="str">
            <v>INPUTBA2540</v>
          </cell>
          <cell r="L1174" t="str">
            <v>INPUT</v>
          </cell>
          <cell r="M1174" t="str">
            <v>ASLC15</v>
          </cell>
          <cell r="N1174" t="str">
            <v>ASLC15</v>
          </cell>
          <cell r="O1174" t="str">
            <v>AOIC06</v>
          </cell>
          <cell r="P1174" t="str">
            <v>B7</v>
          </cell>
          <cell r="Q1174" t="str">
            <v>(Indennità, rimborso spese e oneri sociali per il direttore sociale a carico del Bilancio sociale)</v>
          </cell>
          <cell r="V1174">
            <v>0</v>
          </cell>
          <cell r="W1174">
            <v>0</v>
          </cell>
          <cell r="X1174">
            <v>0</v>
          </cell>
        </row>
        <row r="1175">
          <cell r="J1175" t="str">
            <v>INPUTB7</v>
          </cell>
          <cell r="K1175" t="str">
            <v>INPUTBA2540</v>
          </cell>
          <cell r="L1175" t="str">
            <v>INPUT</v>
          </cell>
          <cell r="M1175" t="str">
            <v>ASLC15</v>
          </cell>
          <cell r="N1175" t="str">
            <v>ASLC15</v>
          </cell>
          <cell r="O1175" t="str">
            <v>AOIC06</v>
          </cell>
          <cell r="P1175" t="str">
            <v>B7</v>
          </cell>
          <cell r="Q1175" t="str">
            <v>(Indennità, rimborso spese e oneri sociali per il direttore sociale a carico del Bilancio sociale v/ATS. ASST, Fondazioni d/Regione)</v>
          </cell>
          <cell r="V1175">
            <v>0</v>
          </cell>
          <cell r="W1175">
            <v>0</v>
          </cell>
          <cell r="X1175">
            <v>0</v>
          </cell>
        </row>
        <row r="1176">
          <cell r="J1176" t="str">
            <v>INPUTB7</v>
          </cell>
          <cell r="K1176" t="str">
            <v>INPUTBA2550</v>
          </cell>
          <cell r="L1176" t="str">
            <v>INPUT</v>
          </cell>
          <cell r="M1176" t="str">
            <v>ASLC15</v>
          </cell>
          <cell r="N1176" t="str">
            <v>ASLC15</v>
          </cell>
          <cell r="O1176" t="str">
            <v>AOIC06</v>
          </cell>
          <cell r="P1176" t="str">
            <v>B7</v>
          </cell>
          <cell r="Q1176" t="str">
            <v>(Multe, ammende, penalità, arbitraggi, risarcimenti)</v>
          </cell>
          <cell r="V1176">
            <v>2000</v>
          </cell>
          <cell r="W1176">
            <v>2916</v>
          </cell>
          <cell r="X1176">
            <v>729</v>
          </cell>
        </row>
        <row r="1177">
          <cell r="J1177" t="str">
            <v>INPUTB7</v>
          </cell>
          <cell r="K1177" t="str">
            <v>INPUTBA1720</v>
          </cell>
          <cell r="L1177" t="str">
            <v>INPUT</v>
          </cell>
          <cell r="M1177" t="str">
            <v>ASLC15</v>
          </cell>
          <cell r="N1177" t="str">
            <v>ASLC15</v>
          </cell>
          <cell r="O1177" t="str">
            <v>AOIC06</v>
          </cell>
          <cell r="P1177" t="str">
            <v>B7</v>
          </cell>
          <cell r="Q1177" t="str">
            <v>(Sanzioni verso ATS della Regione)</v>
          </cell>
          <cell r="V1177">
            <v>0</v>
          </cell>
          <cell r="W1177">
            <v>0</v>
          </cell>
          <cell r="X1177">
            <v>0</v>
          </cell>
        </row>
        <row r="1178">
          <cell r="J1178" t="str">
            <v>INPUTB7</v>
          </cell>
          <cell r="K1178" t="str">
            <v>INPUTBA2550</v>
          </cell>
          <cell r="L1178" t="str">
            <v>INPUT</v>
          </cell>
          <cell r="M1178" t="str">
            <v>ASLC14</v>
          </cell>
          <cell r="N1178" t="str">
            <v>ASLC14</v>
          </cell>
          <cell r="O1178" t="str">
            <v>AOIC04</v>
          </cell>
          <cell r="P1178" t="str">
            <v>B7</v>
          </cell>
          <cell r="Q1178" t="str">
            <v>(Commissioni e spese bancarie)</v>
          </cell>
          <cell r="R1178" t="str">
            <v>AB&amp;S</v>
          </cell>
          <cell r="S1178" t="str">
            <v>ASLC14_33</v>
          </cell>
          <cell r="T1178" t="str">
            <v>AB&amp;S</v>
          </cell>
          <cell r="U1178" t="str">
            <v>AOIC04_33</v>
          </cell>
          <cell r="V1178">
            <v>96000</v>
          </cell>
          <cell r="W1178">
            <v>112280</v>
          </cell>
          <cell r="X1178">
            <v>28070</v>
          </cell>
        </row>
        <row r="1179">
          <cell r="J1179" t="str">
            <v>INPUTB7</v>
          </cell>
          <cell r="K1179" t="str">
            <v>INPUTBA2550</v>
          </cell>
          <cell r="L1179" t="str">
            <v>INPUT</v>
          </cell>
          <cell r="M1179" t="str">
            <v>ASLC14</v>
          </cell>
          <cell r="N1179" t="str">
            <v>ASLC14</v>
          </cell>
          <cell r="O1179" t="str">
            <v>AOIC04</v>
          </cell>
          <cell r="P1179" t="str">
            <v>B7</v>
          </cell>
          <cell r="Q1179" t="str">
            <v>(Abbonamenti, acquisti di libri, riviste e giornali)</v>
          </cell>
          <cell r="R1179" t="str">
            <v>AB&amp;S</v>
          </cell>
          <cell r="S1179" t="str">
            <v>ASLC14_33</v>
          </cell>
          <cell r="T1179" t="str">
            <v>AB&amp;S</v>
          </cell>
          <cell r="U1179" t="str">
            <v>AOIC04_33</v>
          </cell>
          <cell r="V1179">
            <v>49000</v>
          </cell>
          <cell r="W1179">
            <v>52080</v>
          </cell>
          <cell r="X1179">
            <v>13020</v>
          </cell>
        </row>
        <row r="1180">
          <cell r="J1180" t="str">
            <v>INPUTB7</v>
          </cell>
          <cell r="K1180" t="str">
            <v>INPUTBA2550</v>
          </cell>
          <cell r="L1180" t="str">
            <v>INPUT</v>
          </cell>
          <cell r="M1180" t="str">
            <v>ASLC14</v>
          </cell>
          <cell r="N1180" t="str">
            <v>ASLC14</v>
          </cell>
          <cell r="O1180" t="str">
            <v>AOIC04</v>
          </cell>
          <cell r="P1180" t="str">
            <v>B7</v>
          </cell>
          <cell r="Q1180" t="str">
            <v>(Oneri per sperimentazioni gestionali (art. 9-bis, D.Lgs. 502/92))</v>
          </cell>
          <cell r="R1180" t="str">
            <v>AB&amp;S</v>
          </cell>
          <cell r="S1180" t="str">
            <v>ASLC14_33</v>
          </cell>
          <cell r="T1180" t="str">
            <v>AB&amp;S</v>
          </cell>
          <cell r="U1180" t="str">
            <v>AOIC04_33</v>
          </cell>
          <cell r="V1180">
            <v>0</v>
          </cell>
          <cell r="W1180">
            <v>0</v>
          </cell>
          <cell r="X1180">
            <v>0</v>
          </cell>
        </row>
        <row r="1181">
          <cell r="J1181" t="str">
            <v>INPUTB7</v>
          </cell>
          <cell r="K1181" t="str">
            <v>INPUTBA2550</v>
          </cell>
          <cell r="L1181" t="str">
            <v>INPUT</v>
          </cell>
          <cell r="M1181" t="str">
            <v>ASLC14</v>
          </cell>
          <cell r="N1181" t="str">
            <v>ASLC14</v>
          </cell>
          <cell r="O1181" t="str">
            <v>AOIC04</v>
          </cell>
          <cell r="P1181" t="str">
            <v>B7</v>
          </cell>
          <cell r="Q1181" t="str">
            <v>(Altri Oneri diversi di gestione)</v>
          </cell>
          <cell r="R1181" t="str">
            <v>AB&amp;S</v>
          </cell>
          <cell r="S1181" t="str">
            <v>ASLC14_33</v>
          </cell>
          <cell r="T1181" t="str">
            <v>AB&amp;S</v>
          </cell>
          <cell r="U1181" t="str">
            <v>AOIC04_33</v>
          </cell>
          <cell r="V1181">
            <v>1512000</v>
          </cell>
          <cell r="W1181">
            <v>181141</v>
          </cell>
          <cell r="X1181">
            <v>45284</v>
          </cell>
        </row>
        <row r="1182">
          <cell r="J1182" t="str">
            <v>INPUTB7</v>
          </cell>
          <cell r="K1182" t="str">
            <v>INPUTBA2550</v>
          </cell>
          <cell r="L1182" t="str">
            <v>INPUT</v>
          </cell>
          <cell r="M1182" t="str">
            <v>ASLC14</v>
          </cell>
          <cell r="N1182" t="str">
            <v>ASLC14</v>
          </cell>
          <cell r="O1182" t="str">
            <v>AOIC04</v>
          </cell>
          <cell r="P1182" t="str">
            <v>B7</v>
          </cell>
          <cell r="Q1182" t="str">
            <v>(Altri Oneri diversi di gestione servizi sociosanitari (ASSI))</v>
          </cell>
          <cell r="R1182" t="str">
            <v>AB&amp;S</v>
          </cell>
          <cell r="S1182" t="str">
            <v>ASLC14_33</v>
          </cell>
          <cell r="T1182" t="str">
            <v>AB&amp;S</v>
          </cell>
          <cell r="U1182" t="str">
            <v>AOIC04_33</v>
          </cell>
          <cell r="V1182">
            <v>0</v>
          </cell>
          <cell r="W1182">
            <v>0</v>
          </cell>
          <cell r="X1182">
            <v>0</v>
          </cell>
        </row>
        <row r="1183">
          <cell r="J1183" t="str">
            <v>INPUTB7</v>
          </cell>
          <cell r="K1183" t="str">
            <v>INPUTBA2550</v>
          </cell>
          <cell r="L1183" t="str">
            <v>INPUTREG</v>
          </cell>
          <cell r="P1183" t="str">
            <v>B7</v>
          </cell>
          <cell r="Q1183" t="str">
            <v>(REGIONE: Spese dirette regionali - Oneri diversi di gestione)</v>
          </cell>
          <cell r="V1183">
            <v>0</v>
          </cell>
          <cell r="W1183">
            <v>0</v>
          </cell>
          <cell r="X1183">
            <v>0</v>
          </cell>
        </row>
        <row r="1184">
          <cell r="J1184" t="str">
            <v>INPUTB7</v>
          </cell>
          <cell r="K1184" t="str">
            <v>INPUTBA2551</v>
          </cell>
          <cell r="L1184" t="str">
            <v>INPUT</v>
          </cell>
          <cell r="M1184" t="str">
            <v>ASLC14</v>
          </cell>
          <cell r="N1184" t="str">
            <v>ASLC14</v>
          </cell>
          <cell r="O1184" t="str">
            <v>AOIC04</v>
          </cell>
          <cell r="P1184" t="str">
            <v>B7</v>
          </cell>
          <cell r="Q1184" t="str">
            <v>Altri oneri diversi di gestione da ATS/ASST/IRCCS della Regione</v>
          </cell>
          <cell r="R1184" t="str">
            <v>AB&amp;S</v>
          </cell>
          <cell r="S1184" t="str">
            <v>ASLC14_33</v>
          </cell>
          <cell r="T1184" t="str">
            <v>AB&amp;S</v>
          </cell>
          <cell r="U1184" t="str">
            <v>AOIC04_33</v>
          </cell>
          <cell r="V1184">
            <v>0</v>
          </cell>
          <cell r="W1184">
            <v>0</v>
          </cell>
          <cell r="X1184">
            <v>0</v>
          </cell>
        </row>
        <row r="1185">
          <cell r="J1185" t="str">
            <v>INPUTB7</v>
          </cell>
          <cell r="K1185" t="str">
            <v>INPUTBA2552</v>
          </cell>
          <cell r="L1185" t="str">
            <v>INPUT</v>
          </cell>
          <cell r="M1185" t="str">
            <v>ASLC14</v>
          </cell>
          <cell r="N1185" t="str">
            <v>ASLC14</v>
          </cell>
          <cell r="O1185" t="str">
            <v>AOIC04</v>
          </cell>
          <cell r="P1185" t="str">
            <v>B7</v>
          </cell>
          <cell r="Q1185" t="str">
            <v>Altri oneri diversi di gestione - per Autoassicurazione</v>
          </cell>
          <cell r="R1185" t="str">
            <v>AB&amp;S</v>
          </cell>
          <cell r="S1185" t="str">
            <v>ASLC14_33</v>
          </cell>
          <cell r="T1185" t="str">
            <v>AB&amp;S</v>
          </cell>
          <cell r="U1185" t="str">
            <v>AOIC04_33</v>
          </cell>
          <cell r="V1185">
            <v>0</v>
          </cell>
          <cell r="W1185">
            <v>0</v>
          </cell>
          <cell r="X1185">
            <v>0</v>
          </cell>
        </row>
        <row r="1186">
          <cell r="J1186" t="str">
            <v>TOTAL</v>
          </cell>
          <cell r="K1186" t="str">
            <v>TOTAL</v>
          </cell>
          <cell r="L1186" t="str">
            <v>TOTALE</v>
          </cell>
          <cell r="Q1186" t="str">
            <v>(B.10-13) Totale Ammortamenti e svalutazioni)</v>
          </cell>
          <cell r="V1186">
            <v>13923000</v>
          </cell>
          <cell r="W1186">
            <v>13923000</v>
          </cell>
          <cell r="X1186">
            <v>3480750</v>
          </cell>
        </row>
        <row r="1187">
          <cell r="J1187" t="str">
            <v>TOTAL</v>
          </cell>
          <cell r="K1187" t="str">
            <v>TOTAL</v>
          </cell>
          <cell r="L1187" t="str">
            <v>TOTALE</v>
          </cell>
          <cell r="Q1187" t="str">
            <v>(B.10) Ammortamenti delle immobilizzazioni immateriali - Totale)</v>
          </cell>
          <cell r="V1187">
            <v>217000</v>
          </cell>
          <cell r="W1187">
            <v>217000</v>
          </cell>
          <cell r="X1187">
            <v>54250</v>
          </cell>
        </row>
        <row r="1188">
          <cell r="J1188" t="str">
            <v>TOTAL</v>
          </cell>
          <cell r="K1188" t="str">
            <v>TOTAL</v>
          </cell>
          <cell r="L1188" t="str">
            <v>TOTALE</v>
          </cell>
          <cell r="Q1188" t="str">
            <v>(B.10 (1) Ammortamenti immobilizzazioni immateriali - Totale)</v>
          </cell>
          <cell r="V1188">
            <v>217000</v>
          </cell>
          <cell r="W1188">
            <v>217000</v>
          </cell>
          <cell r="X1188">
            <v>54250</v>
          </cell>
        </row>
        <row r="1189">
          <cell r="J1189" t="str">
            <v>INPUTB.8.a</v>
          </cell>
          <cell r="K1189" t="str">
            <v>INPUTBA2570</v>
          </cell>
          <cell r="L1189" t="str">
            <v>INPUT</v>
          </cell>
          <cell r="M1189" t="str">
            <v>ASLC12</v>
          </cell>
          <cell r="N1189" t="str">
            <v>ASLC12</v>
          </cell>
          <cell r="O1189" t="str">
            <v>AOIC05</v>
          </cell>
          <cell r="P1189" t="str">
            <v>B.8.a</v>
          </cell>
          <cell r="Q1189" t="str">
            <v>(Ammortamenti immobilizzazioni immateriali)</v>
          </cell>
          <cell r="V1189">
            <v>217000</v>
          </cell>
          <cell r="W1189">
            <v>217000</v>
          </cell>
          <cell r="X1189">
            <v>54250</v>
          </cell>
        </row>
        <row r="1190">
          <cell r="J1190" t="str">
            <v>TOTAL</v>
          </cell>
          <cell r="K1190" t="str">
            <v>TOTAL</v>
          </cell>
          <cell r="L1190" t="str">
            <v>TOTALE</v>
          </cell>
          <cell r="Q1190" t="str">
            <v>(B.10 (2) Svalutazione immobilizzazioni immateriali - Totale)</v>
          </cell>
          <cell r="V1190">
            <v>0</v>
          </cell>
          <cell r="W1190">
            <v>0</v>
          </cell>
          <cell r="X1190">
            <v>0</v>
          </cell>
        </row>
        <row r="1191">
          <cell r="J1191" t="str">
            <v>INPUTB.8.a</v>
          </cell>
          <cell r="K1191" t="str">
            <v>INPUTBA2640</v>
          </cell>
          <cell r="L1191" t="str">
            <v>INPUT</v>
          </cell>
          <cell r="M1191" t="str">
            <v>ASLC15</v>
          </cell>
          <cell r="N1191" t="str">
            <v>ASLC15</v>
          </cell>
          <cell r="O1191" t="str">
            <v>AOIC06</v>
          </cell>
          <cell r="P1191" t="str">
            <v>B.8.a</v>
          </cell>
          <cell r="Q1191" t="str">
            <v>(Svalutazione immobilizzazioni immateriali)</v>
          </cell>
          <cell r="V1191">
            <v>0</v>
          </cell>
          <cell r="W1191">
            <v>0</v>
          </cell>
          <cell r="X1191">
            <v>0</v>
          </cell>
        </row>
        <row r="1192">
          <cell r="J1192" t="str">
            <v>TOTAL</v>
          </cell>
          <cell r="K1192" t="str">
            <v>TOTAL</v>
          </cell>
          <cell r="L1192" t="str">
            <v>TOTALE</v>
          </cell>
          <cell r="Q1192" t="str">
            <v>(B.11) Ammortamento dei fabbricati - Totale)</v>
          </cell>
          <cell r="V1192">
            <v>6921000</v>
          </cell>
          <cell r="W1192">
            <v>6921000</v>
          </cell>
          <cell r="X1192">
            <v>1730250</v>
          </cell>
        </row>
        <row r="1193">
          <cell r="J1193" t="str">
            <v>TOTAL</v>
          </cell>
          <cell r="K1193" t="str">
            <v>TOTAL</v>
          </cell>
          <cell r="L1193" t="str">
            <v>TOTALE</v>
          </cell>
          <cell r="Q1193" t="str">
            <v>(B.11 (1) Ammortamenti dei fabbricati - Totale)</v>
          </cell>
          <cell r="V1193">
            <v>6921000</v>
          </cell>
          <cell r="W1193">
            <v>6921000</v>
          </cell>
          <cell r="X1193">
            <v>1730250</v>
          </cell>
        </row>
        <row r="1194">
          <cell r="J1194" t="str">
            <v>INPUTB.8.b</v>
          </cell>
          <cell r="K1194" t="str">
            <v>INPUTBA2600</v>
          </cell>
          <cell r="L1194" t="str">
            <v>INPUT</v>
          </cell>
          <cell r="M1194" t="str">
            <v>ASLC12</v>
          </cell>
          <cell r="N1194" t="str">
            <v>ASLC12</v>
          </cell>
          <cell r="O1194" t="str">
            <v>AOIC05</v>
          </cell>
          <cell r="P1194" t="str">
            <v>B.8.b</v>
          </cell>
          <cell r="Q1194" t="str">
            <v>(Ammortamento dei Fabbricati disponibili)</v>
          </cell>
          <cell r="V1194">
            <v>45000</v>
          </cell>
          <cell r="W1194">
            <v>45000</v>
          </cell>
          <cell r="X1194">
            <v>11250</v>
          </cell>
        </row>
        <row r="1195">
          <cell r="J1195" t="str">
            <v>INPUTB.8.b</v>
          </cell>
          <cell r="K1195" t="str">
            <v>INPUTBA2610</v>
          </cell>
          <cell r="L1195" t="str">
            <v>INPUT</v>
          </cell>
          <cell r="M1195" t="str">
            <v>ASLC12</v>
          </cell>
          <cell r="N1195" t="str">
            <v>ASLC12</v>
          </cell>
          <cell r="O1195" t="str">
            <v>AOIC05</v>
          </cell>
          <cell r="P1195" t="str">
            <v>B.8.b</v>
          </cell>
          <cell r="Q1195" t="str">
            <v>(Ammortamento dei Fabbricati indisponibili)</v>
          </cell>
          <cell r="V1195">
            <v>6876000</v>
          </cell>
          <cell r="W1195">
            <v>6876000</v>
          </cell>
          <cell r="X1195">
            <v>1719000</v>
          </cell>
        </row>
        <row r="1196">
          <cell r="J1196" t="str">
            <v>TOTAL</v>
          </cell>
          <cell r="K1196" t="str">
            <v>TOTAL</v>
          </cell>
          <cell r="L1196" t="str">
            <v>TOTALE</v>
          </cell>
          <cell r="Q1196" t="str">
            <v>(B.11 (2) Svalutazione dei fabbricati - Totale)</v>
          </cell>
          <cell r="V1196">
            <v>0</v>
          </cell>
          <cell r="W1196">
            <v>0</v>
          </cell>
          <cell r="X1196">
            <v>0</v>
          </cell>
        </row>
        <row r="1197">
          <cell r="J1197" t="str">
            <v>INPUTB.8.b</v>
          </cell>
          <cell r="K1197" t="str">
            <v>INPUTBA2640</v>
          </cell>
          <cell r="L1197" t="str">
            <v>INPUT</v>
          </cell>
          <cell r="M1197" t="str">
            <v>ASLC15</v>
          </cell>
          <cell r="N1197" t="str">
            <v>ASLC15</v>
          </cell>
          <cell r="O1197" t="str">
            <v>AOIC06</v>
          </cell>
          <cell r="P1197" t="str">
            <v>B.8.b</v>
          </cell>
          <cell r="Q1197" t="str">
            <v>(Svalutazione dei Terreni e Fabbricati disponibili)</v>
          </cell>
          <cell r="V1197">
            <v>0</v>
          </cell>
          <cell r="W1197">
            <v>0</v>
          </cell>
          <cell r="X1197">
            <v>0</v>
          </cell>
        </row>
        <row r="1198">
          <cell r="J1198" t="str">
            <v>INPUTB.8.b</v>
          </cell>
          <cell r="K1198" t="str">
            <v>INPUTBA2640</v>
          </cell>
          <cell r="L1198" t="str">
            <v>INPUT</v>
          </cell>
          <cell r="M1198" t="str">
            <v>ASLC15</v>
          </cell>
          <cell r="N1198" t="str">
            <v>ASLC15</v>
          </cell>
          <cell r="O1198" t="str">
            <v>AOIC06</v>
          </cell>
          <cell r="P1198" t="str">
            <v>B.8.b</v>
          </cell>
          <cell r="Q1198" t="str">
            <v>(Svalutazione dei Terreni e Fabbricati indisponibili)</v>
          </cell>
          <cell r="V1198">
            <v>0</v>
          </cell>
          <cell r="W1198">
            <v>0</v>
          </cell>
          <cell r="X1198">
            <v>0</v>
          </cell>
        </row>
        <row r="1199">
          <cell r="J1199" t="str">
            <v>TOTAL</v>
          </cell>
          <cell r="K1199" t="str">
            <v>TOTAL</v>
          </cell>
          <cell r="L1199" t="str">
            <v>TOTALE</v>
          </cell>
          <cell r="Q1199" t="str">
            <v>(B.12) Ammortamenti delle altre immobilizzazioni materiali - Totale)</v>
          </cell>
          <cell r="V1199">
            <v>6785000</v>
          </cell>
          <cell r="W1199">
            <v>6785000</v>
          </cell>
          <cell r="X1199">
            <v>1696250</v>
          </cell>
        </row>
        <row r="1200">
          <cell r="J1200" t="str">
            <v>TOTAL</v>
          </cell>
          <cell r="K1200" t="str">
            <v>TOTAL</v>
          </cell>
          <cell r="L1200" t="str">
            <v>TOTALE</v>
          </cell>
          <cell r="Q1200" t="str">
            <v>(B.12) (1) Ammortamenti delle altre immobilizzazioni materiali - Totale)</v>
          </cell>
          <cell r="V1200">
            <v>6785000</v>
          </cell>
          <cell r="W1200">
            <v>6785000</v>
          </cell>
          <cell r="X1200">
            <v>1696250</v>
          </cell>
        </row>
        <row r="1201">
          <cell r="J1201" t="str">
            <v>INPUTB.8.c</v>
          </cell>
          <cell r="K1201" t="str">
            <v>INPUTBA2620</v>
          </cell>
          <cell r="L1201" t="str">
            <v>INPUT</v>
          </cell>
          <cell r="M1201" t="str">
            <v>ASLC12</v>
          </cell>
          <cell r="N1201" t="str">
            <v>ASLC12</v>
          </cell>
          <cell r="O1201" t="str">
            <v>AOIC05</v>
          </cell>
          <cell r="P1201" t="str">
            <v>B.8.c</v>
          </cell>
          <cell r="Q1201" t="str">
            <v>(Ammortamenti delle altre immobilizzazioni materiali)</v>
          </cell>
          <cell r="V1201">
            <v>6785000</v>
          </cell>
          <cell r="W1201">
            <v>6785000</v>
          </cell>
          <cell r="X1201">
            <v>1696250</v>
          </cell>
        </row>
        <row r="1202">
          <cell r="J1202" t="str">
            <v>INPUTB.8.c</v>
          </cell>
          <cell r="K1202" t="str">
            <v>INPUTBA2620</v>
          </cell>
          <cell r="L1202" t="str">
            <v>INPUT</v>
          </cell>
          <cell r="M1202" t="str">
            <v>ASLC12</v>
          </cell>
          <cell r="N1202" t="str">
            <v>ASLC12</v>
          </cell>
          <cell r="O1202" t="str">
            <v>AOIC05</v>
          </cell>
          <cell r="P1202" t="str">
            <v>B.8.c</v>
          </cell>
          <cell r="Q1202" t="str">
            <v>(Ammortamenti delle immobilizzazioni materiali - attrezzature protesica)</v>
          </cell>
          <cell r="V1202">
            <v>0</v>
          </cell>
          <cell r="W1202">
            <v>0</v>
          </cell>
          <cell r="X1202">
            <v>0</v>
          </cell>
        </row>
        <row r="1203">
          <cell r="J1203" t="str">
            <v>TOTAL</v>
          </cell>
          <cell r="K1203" t="str">
            <v>TOTAL</v>
          </cell>
          <cell r="L1203" t="str">
            <v>TOTALE</v>
          </cell>
          <cell r="Q1203" t="str">
            <v>(B.12) (2) Svalutazione delle altre immobilizzazioni materiali - Totale)</v>
          </cell>
          <cell r="V1203">
            <v>0</v>
          </cell>
          <cell r="W1203">
            <v>0</v>
          </cell>
          <cell r="X1203">
            <v>0</v>
          </cell>
        </row>
        <row r="1204">
          <cell r="J1204" t="str">
            <v>INPUTB.8.c</v>
          </cell>
          <cell r="K1204" t="str">
            <v>INPUTBA2640</v>
          </cell>
          <cell r="L1204" t="str">
            <v>INPUT</v>
          </cell>
          <cell r="M1204" t="str">
            <v>ASLC15</v>
          </cell>
          <cell r="N1204" t="str">
            <v>ASLC15</v>
          </cell>
          <cell r="O1204" t="str">
            <v>AOIC06</v>
          </cell>
          <cell r="P1204" t="str">
            <v>B.8.c</v>
          </cell>
          <cell r="Q1204" t="str">
            <v>(Svalutazioni delle altre immobilizzazioni materiali)</v>
          </cell>
          <cell r="V1204">
            <v>0</v>
          </cell>
          <cell r="W1204">
            <v>0</v>
          </cell>
          <cell r="X1204">
            <v>0</v>
          </cell>
        </row>
        <row r="1205">
          <cell r="J1205" t="str">
            <v>INPUTB.8.c</v>
          </cell>
          <cell r="K1205" t="str">
            <v>INPUTBA2640</v>
          </cell>
          <cell r="L1205" t="str">
            <v>INPUT</v>
          </cell>
          <cell r="M1205" t="str">
            <v>ASLC15</v>
          </cell>
          <cell r="N1205" t="str">
            <v>ASLC15</v>
          </cell>
          <cell r="O1205" t="str">
            <v>AOIC06</v>
          </cell>
          <cell r="P1205" t="str">
            <v>B.8.c</v>
          </cell>
          <cell r="Q1205" t="str">
            <v>(Svalutazioni delle immobilizzazioni materiali - attrezzature protesica)</v>
          </cell>
          <cell r="V1205">
            <v>0</v>
          </cell>
          <cell r="W1205">
            <v>0</v>
          </cell>
          <cell r="X1205">
            <v>0</v>
          </cell>
        </row>
        <row r="1206">
          <cell r="J1206" t="str">
            <v>TOTAL</v>
          </cell>
          <cell r="K1206" t="str">
            <v>TOTAL</v>
          </cell>
          <cell r="L1206" t="str">
            <v>TOTALE</v>
          </cell>
          <cell r="Q1206" t="str">
            <v>(B.13 Svalutazione dei crediti - Totale)</v>
          </cell>
          <cell r="V1206">
            <v>0</v>
          </cell>
          <cell r="W1206">
            <v>0</v>
          </cell>
          <cell r="X1206">
            <v>0</v>
          </cell>
        </row>
        <row r="1207">
          <cell r="J1207" t="str">
            <v>INPUTB.9.a</v>
          </cell>
          <cell r="K1207" t="str">
            <v>INPUTBA2650</v>
          </cell>
          <cell r="L1207" t="str">
            <v>INPUT</v>
          </cell>
          <cell r="M1207" t="str">
            <v>ASLC15</v>
          </cell>
          <cell r="N1207" t="str">
            <v>ASLC15</v>
          </cell>
          <cell r="O1207" t="str">
            <v>AOIC06</v>
          </cell>
          <cell r="P1207" t="str">
            <v>B.9.a</v>
          </cell>
          <cell r="Q1207" t="str">
            <v>(Svalutazione dei crediti)</v>
          </cell>
          <cell r="V1207">
            <v>0</v>
          </cell>
          <cell r="W1207">
            <v>0</v>
          </cell>
          <cell r="X1207">
            <v>0</v>
          </cell>
        </row>
        <row r="1208">
          <cell r="J1208" t="str">
            <v>TOTAL</v>
          </cell>
          <cell r="K1208" t="str">
            <v>TOTAL</v>
          </cell>
          <cell r="L1208" t="str">
            <v>TOTALE</v>
          </cell>
          <cell r="Q1208" t="str">
            <v>(B. 14 Variazione delle rimanenze - Totale)</v>
          </cell>
          <cell r="V1208">
            <v>0</v>
          </cell>
          <cell r="W1208">
            <v>0</v>
          </cell>
          <cell r="X1208">
            <v>0</v>
          </cell>
        </row>
        <row r="1209">
          <cell r="J1209" t="str">
            <v>TOTAL</v>
          </cell>
          <cell r="K1209" t="str">
            <v>TOTAL</v>
          </cell>
          <cell r="L1209" t="str">
            <v>TOTALE</v>
          </cell>
          <cell r="Q1209" t="str">
            <v>(B.14.A Variazione rimanenze sanitarie - Totale)</v>
          </cell>
          <cell r="V1209">
            <v>0</v>
          </cell>
          <cell r="W1209">
            <v>0</v>
          </cell>
          <cell r="X1209">
            <v>0</v>
          </cell>
        </row>
        <row r="1210">
          <cell r="J1210" t="str">
            <v>TOTAL</v>
          </cell>
          <cell r="K1210" t="str">
            <v>TOTAL</v>
          </cell>
          <cell r="L1210" t="str">
            <v>TOTALE</v>
          </cell>
          <cell r="Q1210" t="str">
            <v>(Farmaceutici: Specialità Medicinali)</v>
          </cell>
          <cell r="V1210">
            <v>0</v>
          </cell>
          <cell r="W1210">
            <v>0</v>
          </cell>
          <cell r="X1210">
            <v>0</v>
          </cell>
        </row>
        <row r="1211">
          <cell r="J1211" t="str">
            <v>TOTALB.10.a</v>
          </cell>
          <cell r="K1211" t="str">
            <v>TOTAL</v>
          </cell>
          <cell r="L1211" t="str">
            <v>TOTALE</v>
          </cell>
          <cell r="M1211" t="str">
            <v>ASLC14</v>
          </cell>
          <cell r="N1211" t="str">
            <v>ASLC14</v>
          </cell>
          <cell r="O1211" t="str">
            <v>AOIC04</v>
          </cell>
          <cell r="P1211" t="str">
            <v>B.10.a</v>
          </cell>
          <cell r="Q1211" t="str">
            <v>(Farmaceutici: Specialità Medicinali (File F compreso HCV))</v>
          </cell>
          <cell r="R1211" t="str">
            <v>AB&amp;S</v>
          </cell>
          <cell r="S1211" t="str">
            <v>ASLC14_1</v>
          </cell>
          <cell r="T1211" t="str">
            <v>BS</v>
          </cell>
          <cell r="U1211" t="str">
            <v>AOIC04_1</v>
          </cell>
          <cell r="V1211">
            <v>0</v>
          </cell>
          <cell r="W1211">
            <v>0</v>
          </cell>
          <cell r="X1211">
            <v>0</v>
          </cell>
        </row>
        <row r="1212">
          <cell r="J1212" t="str">
            <v>INPUTB.10.a</v>
          </cell>
          <cell r="K1212" t="str">
            <v>INPUTBA2671</v>
          </cell>
          <cell r="L1212" t="str">
            <v>INPUT</v>
          </cell>
          <cell r="M1212" t="str">
            <v>ASLC14</v>
          </cell>
          <cell r="N1212" t="str">
            <v>ASLC14</v>
          </cell>
          <cell r="O1212" t="str">
            <v>AOIC04</v>
          </cell>
          <cell r="P1212" t="str">
            <v>B.10.a</v>
          </cell>
          <cell r="Q1212" t="str">
            <v>(Farmaceutici: Specialità Medicinali (File F escluso HCV))</v>
          </cell>
          <cell r="R1212" t="str">
            <v>AB&amp;S</v>
          </cell>
          <cell r="S1212" t="str">
            <v>ASLC14_1</v>
          </cell>
          <cell r="T1212" t="str">
            <v>BS</v>
          </cell>
          <cell r="U1212" t="str">
            <v>AOIC04_1</v>
          </cell>
          <cell r="V1212">
            <v>0</v>
          </cell>
          <cell r="W1212">
            <v>0</v>
          </cell>
          <cell r="X1212">
            <v>0</v>
          </cell>
        </row>
        <row r="1213">
          <cell r="J1213" t="str">
            <v>INPUTB.10.a</v>
          </cell>
          <cell r="K1213" t="str">
            <v>INPUTBA2671</v>
          </cell>
          <cell r="L1213" t="str">
            <v>INPUT</v>
          </cell>
          <cell r="M1213" t="str">
            <v>ASLC14</v>
          </cell>
          <cell r="N1213" t="str">
            <v>ASLC14</v>
          </cell>
          <cell r="O1213" t="str">
            <v>AOIC04</v>
          </cell>
          <cell r="P1213" t="str">
            <v>B.10.a</v>
          </cell>
          <cell r="Q1213" t="str">
            <v>(Farmaceutici: Specialità Medicinali (HCV))</v>
          </cell>
          <cell r="R1213" t="str">
            <v>AB&amp;S</v>
          </cell>
          <cell r="S1213" t="str">
            <v>ASLC14_1</v>
          </cell>
          <cell r="T1213" t="str">
            <v>BS</v>
          </cell>
          <cell r="U1213" t="str">
            <v>AOIC04_1</v>
          </cell>
          <cell r="V1213">
            <v>0</v>
          </cell>
          <cell r="W1213">
            <v>0</v>
          </cell>
          <cell r="X1213">
            <v>0</v>
          </cell>
        </row>
        <row r="1214">
          <cell r="J1214" t="str">
            <v>INPUTB.10.a</v>
          </cell>
          <cell r="K1214" t="str">
            <v>INPUTBA2671</v>
          </cell>
          <cell r="L1214" t="str">
            <v>INPUT</v>
          </cell>
          <cell r="M1214" t="str">
            <v>ASLC14</v>
          </cell>
          <cell r="N1214" t="str">
            <v>ASLC14</v>
          </cell>
          <cell r="O1214" t="str">
            <v>AOIC04</v>
          </cell>
          <cell r="P1214" t="str">
            <v>B.10.a</v>
          </cell>
          <cell r="Q1214" t="str">
            <v>(Farmaceutici: Specialità Medicinali (altro: farmaci ospedalieri))</v>
          </cell>
          <cell r="R1214" t="str">
            <v>AB&amp;S</v>
          </cell>
          <cell r="S1214" t="str">
            <v>ASLC14_1</v>
          </cell>
          <cell r="T1214" t="str">
            <v>BS</v>
          </cell>
          <cell r="U1214" t="str">
            <v>AOIC04_1</v>
          </cell>
          <cell r="V1214">
            <v>0</v>
          </cell>
          <cell r="W1214">
            <v>0</v>
          </cell>
          <cell r="X1214">
            <v>0</v>
          </cell>
        </row>
        <row r="1215">
          <cell r="J1215" t="str">
            <v>INPUTB.10.a</v>
          </cell>
          <cell r="K1215" t="str">
            <v>INPUTBA2671</v>
          </cell>
          <cell r="L1215" t="str">
            <v>INPUT</v>
          </cell>
          <cell r="M1215" t="str">
            <v>ASLC05</v>
          </cell>
          <cell r="N1215" t="str">
            <v>ASLC05</v>
          </cell>
          <cell r="O1215" t="str">
            <v>AOIC04</v>
          </cell>
          <cell r="P1215" t="str">
            <v>B.10.a</v>
          </cell>
          <cell r="Q1215" t="str">
            <v>(Farmaceutici: Specialità Medicinali (Doppio Canale ex Nota CUF 37))</v>
          </cell>
          <cell r="T1215" t="str">
            <v>BS</v>
          </cell>
          <cell r="U1215" t="str">
            <v>AOIC04_1</v>
          </cell>
          <cell r="V1215">
            <v>0</v>
          </cell>
          <cell r="W1215">
            <v>0</v>
          </cell>
          <cell r="X1215">
            <v>0</v>
          </cell>
        </row>
        <row r="1216">
          <cell r="J1216" t="str">
            <v>INPUTB.10.a</v>
          </cell>
          <cell r="K1216" t="str">
            <v>INPUTBA2671</v>
          </cell>
          <cell r="L1216" t="str">
            <v>INPUT</v>
          </cell>
          <cell r="M1216" t="str">
            <v>ASLC05</v>
          </cell>
          <cell r="N1216" t="str">
            <v>ASLC05</v>
          </cell>
          <cell r="O1216" t="str">
            <v>AOIC04</v>
          </cell>
          <cell r="P1216" t="str">
            <v>B.10.a</v>
          </cell>
          <cell r="Q1216" t="str">
            <v>(Farmaceutici: Specialità Medicinali (Primo Ciclo terapeutico D.G.R. 10246/02))</v>
          </cell>
          <cell r="T1216" t="str">
            <v>BS</v>
          </cell>
          <cell r="U1216" t="str">
            <v>AOIC04_1</v>
          </cell>
          <cell r="V1216">
            <v>0</v>
          </cell>
          <cell r="W1216">
            <v>0</v>
          </cell>
          <cell r="X1216">
            <v>0</v>
          </cell>
        </row>
        <row r="1217">
          <cell r="J1217" t="str">
            <v>INPUTB.10.a</v>
          </cell>
          <cell r="K1217" t="str">
            <v>INPUTBA2671</v>
          </cell>
          <cell r="L1217" t="str">
            <v>INPUT</v>
          </cell>
          <cell r="M1217" t="str">
            <v>ASLC14</v>
          </cell>
          <cell r="N1217" t="str">
            <v>ASLC14</v>
          </cell>
          <cell r="O1217" t="str">
            <v>AOIC04</v>
          </cell>
          <cell r="P1217" t="str">
            <v>B.10.a</v>
          </cell>
          <cell r="Q1217" t="str">
            <v>(Farmaceutici: Ossigeno)</v>
          </cell>
          <cell r="R1217" t="str">
            <v>AB&amp;S</v>
          </cell>
          <cell r="S1217" t="str">
            <v>ASLC14_1</v>
          </cell>
          <cell r="T1217" t="str">
            <v>BS</v>
          </cell>
          <cell r="U1217" t="str">
            <v>AOIC04_1</v>
          </cell>
          <cell r="V1217">
            <v>0</v>
          </cell>
          <cell r="W1217">
            <v>0</v>
          </cell>
          <cell r="X1217">
            <v>0</v>
          </cell>
        </row>
        <row r="1218">
          <cell r="J1218" t="str">
            <v>INPUTB.10.a</v>
          </cell>
          <cell r="K1218" t="str">
            <v>INPUTBA2671</v>
          </cell>
          <cell r="L1218" t="str">
            <v>INPUT</v>
          </cell>
          <cell r="M1218" t="str">
            <v>ASLC05</v>
          </cell>
          <cell r="N1218" t="str">
            <v>ASLC05</v>
          </cell>
          <cell r="O1218" t="str">
            <v>AOIC04</v>
          </cell>
          <cell r="P1218" t="str">
            <v>B.10.a</v>
          </cell>
          <cell r="Q1218" t="str">
            <v>(Farmaceutici: Ossigeno (Doppio Canale))</v>
          </cell>
          <cell r="T1218" t="str">
            <v>BS</v>
          </cell>
          <cell r="U1218" t="str">
            <v>AOIC04_1</v>
          </cell>
          <cell r="V1218">
            <v>0</v>
          </cell>
          <cell r="W1218">
            <v>0</v>
          </cell>
          <cell r="X1218">
            <v>0</v>
          </cell>
        </row>
        <row r="1219">
          <cell r="J1219" t="str">
            <v>INPUTB.10.a</v>
          </cell>
          <cell r="K1219" t="str">
            <v>INPUTBA2671</v>
          </cell>
          <cell r="L1219" t="str">
            <v>INPUT</v>
          </cell>
          <cell r="M1219" t="str">
            <v>ASLC05</v>
          </cell>
          <cell r="N1219" t="str">
            <v>ASLC05</v>
          </cell>
          <cell r="O1219" t="str">
            <v>AOIC04</v>
          </cell>
          <cell r="P1219" t="str">
            <v>B.10.a</v>
          </cell>
          <cell r="Q1219" t="str">
            <v>(Farmaceutici: Specialità Medicinali SENZA AIC)</v>
          </cell>
          <cell r="T1219" t="str">
            <v>BS</v>
          </cell>
          <cell r="U1219" t="str">
            <v>AOIC04_1</v>
          </cell>
          <cell r="V1219">
            <v>0</v>
          </cell>
          <cell r="W1219">
            <v>0</v>
          </cell>
          <cell r="X1219">
            <v>0</v>
          </cell>
        </row>
        <row r="1220">
          <cell r="J1220" t="str">
            <v>INPUTB.10.a</v>
          </cell>
          <cell r="K1220" t="str">
            <v>INPUTBA2671</v>
          </cell>
          <cell r="L1220" t="str">
            <v>INPUT</v>
          </cell>
          <cell r="M1220" t="str">
            <v>ASLC05</v>
          </cell>
          <cell r="N1220" t="str">
            <v>ASLC05</v>
          </cell>
          <cell r="O1220" t="str">
            <v>AOIC04</v>
          </cell>
          <cell r="P1220" t="str">
            <v>B.10.a</v>
          </cell>
          <cell r="Q1220" t="str">
            <v>(Farmaceutici: Galenici e altri medicinali SENZA AIC)</v>
          </cell>
          <cell r="T1220" t="str">
            <v>BS</v>
          </cell>
          <cell r="U1220" t="str">
            <v>AOIC04_1</v>
          </cell>
          <cell r="V1220">
            <v>0</v>
          </cell>
          <cell r="W1220">
            <v>0</v>
          </cell>
          <cell r="X1220">
            <v>0</v>
          </cell>
        </row>
        <row r="1221">
          <cell r="J1221" t="str">
            <v>INPUTB.10.a</v>
          </cell>
          <cell r="K1221" t="str">
            <v>INPUTBA2671</v>
          </cell>
          <cell r="L1221" t="str">
            <v>INPUT</v>
          </cell>
          <cell r="M1221" t="str">
            <v>ASLC05</v>
          </cell>
          <cell r="N1221" t="str">
            <v>ASLC05</v>
          </cell>
          <cell r="O1221" t="str">
            <v>AOIC04</v>
          </cell>
          <cell r="P1221" t="str">
            <v>B.10.a</v>
          </cell>
          <cell r="Q1221" t="str">
            <v>(Farmaceutici: Ossigeno e gas medicali SENZA AIC)</v>
          </cell>
          <cell r="T1221" t="str">
            <v>BS</v>
          </cell>
          <cell r="U1221" t="str">
            <v>AOIC04_1</v>
          </cell>
          <cell r="V1221">
            <v>0</v>
          </cell>
          <cell r="W1221">
            <v>0</v>
          </cell>
          <cell r="X1221">
            <v>0</v>
          </cell>
        </row>
        <row r="1222">
          <cell r="J1222" t="str">
            <v>INPUTB.10.a</v>
          </cell>
          <cell r="K1222" t="str">
            <v>INPUTBA2672</v>
          </cell>
          <cell r="L1222" t="str">
            <v>INPUT</v>
          </cell>
          <cell r="M1222" t="str">
            <v>ASLC14</v>
          </cell>
          <cell r="N1222" t="str">
            <v>ASLC14</v>
          </cell>
          <cell r="O1222" t="str">
            <v>AOIC04</v>
          </cell>
          <cell r="P1222" t="str">
            <v>B.10.a</v>
          </cell>
          <cell r="Q1222" t="str">
            <v>(Emoderivati  ESCLUSI EMODERIVATI GESTITI VIA CONSORZIO INTERREGIONALE])</v>
          </cell>
          <cell r="R1222" t="str">
            <v>AB&amp;S</v>
          </cell>
          <cell r="S1222" t="str">
            <v>ASLC14_1</v>
          </cell>
          <cell r="T1222" t="str">
            <v>BS</v>
          </cell>
          <cell r="U1222" t="str">
            <v>AOIC04_1</v>
          </cell>
          <cell r="V1222">
            <v>0</v>
          </cell>
          <cell r="W1222">
            <v>0</v>
          </cell>
          <cell r="X1222">
            <v>0</v>
          </cell>
        </row>
        <row r="1223">
          <cell r="J1223" t="str">
            <v>INPUTB.10.a</v>
          </cell>
          <cell r="K1223" t="str">
            <v>INPUTBA2672</v>
          </cell>
          <cell r="L1223" t="str">
            <v>INPUT</v>
          </cell>
          <cell r="M1223" t="str">
            <v>ASLC14</v>
          </cell>
          <cell r="N1223" t="str">
            <v>ASLC14</v>
          </cell>
          <cell r="O1223" t="str">
            <v>AOIC04</v>
          </cell>
          <cell r="P1223" t="str">
            <v>B.10.a</v>
          </cell>
          <cell r="Q1223" t="str">
            <v>(Emoderivati SOLAMENTE OVE GESTITI NELL'AMBITO DEL CONSORZIO INTERREGIONALE])</v>
          </cell>
          <cell r="R1223" t="str">
            <v>AB&amp;S</v>
          </cell>
          <cell r="S1223" t="str">
            <v>ASLC14_1</v>
          </cell>
          <cell r="T1223" t="str">
            <v>BS</v>
          </cell>
          <cell r="U1223" t="str">
            <v>AOIC04_1</v>
          </cell>
          <cell r="V1223">
            <v>0</v>
          </cell>
          <cell r="W1223">
            <v>0</v>
          </cell>
          <cell r="X1223">
            <v>0</v>
          </cell>
        </row>
        <row r="1224">
          <cell r="J1224" t="str">
            <v>INPUTB.10.a</v>
          </cell>
          <cell r="K1224" t="str">
            <v>INPUTBA2672</v>
          </cell>
          <cell r="L1224" t="str">
            <v>INPUT</v>
          </cell>
          <cell r="M1224" t="str">
            <v>ASLC05</v>
          </cell>
          <cell r="N1224" t="str">
            <v>ASLC05</v>
          </cell>
          <cell r="O1224" t="str">
            <v>AOIC04</v>
          </cell>
          <cell r="P1224" t="str">
            <v>B.10.a</v>
          </cell>
          <cell r="Q1224" t="str">
            <v>(Emoderivati (Doppio Canale ex Nota CUF 37))</v>
          </cell>
          <cell r="T1224" t="str">
            <v>BS</v>
          </cell>
          <cell r="U1224" t="str">
            <v>AOIC04_1</v>
          </cell>
          <cell r="V1224">
            <v>0</v>
          </cell>
          <cell r="W1224">
            <v>0</v>
          </cell>
          <cell r="X1224">
            <v>0</v>
          </cell>
        </row>
        <row r="1225">
          <cell r="J1225" t="str">
            <v>INPUTB.10.a</v>
          </cell>
          <cell r="K1225" t="str">
            <v>INPUTBA2672</v>
          </cell>
          <cell r="L1225" t="str">
            <v>INPUT</v>
          </cell>
          <cell r="M1225" t="str">
            <v>ASLC14</v>
          </cell>
          <cell r="N1225" t="str">
            <v>ASLC14</v>
          </cell>
          <cell r="O1225" t="str">
            <v>AOIC04</v>
          </cell>
          <cell r="P1225" t="str">
            <v>B.10.a</v>
          </cell>
          <cell r="Q1225" t="str">
            <v>(Emoderivati di produzione regionale)</v>
          </cell>
          <cell r="R1225" t="str">
            <v>AB&amp;S</v>
          </cell>
          <cell r="S1225" t="str">
            <v>ASLC14_1</v>
          </cell>
          <cell r="T1225" t="str">
            <v>BS</v>
          </cell>
          <cell r="U1225" t="str">
            <v>AOIC04_1</v>
          </cell>
          <cell r="V1225">
            <v>0</v>
          </cell>
          <cell r="W1225">
            <v>0</v>
          </cell>
          <cell r="X1225">
            <v>0</v>
          </cell>
        </row>
        <row r="1226">
          <cell r="J1226" t="str">
            <v>INPUTB.10.a</v>
          </cell>
          <cell r="K1226" t="str">
            <v>INPUTBA2674</v>
          </cell>
          <cell r="L1226" t="str">
            <v>INPUT</v>
          </cell>
          <cell r="M1226" t="str">
            <v>ASLC17</v>
          </cell>
          <cell r="N1226" t="str">
            <v>ASLC17</v>
          </cell>
          <cell r="O1226" t="str">
            <v>AOIC04</v>
          </cell>
          <cell r="P1226" t="str">
            <v>B.10.a</v>
          </cell>
          <cell r="Q1226" t="str">
            <v>(Prodotti dietetici)</v>
          </cell>
          <cell r="T1226" t="str">
            <v>BS</v>
          </cell>
          <cell r="U1226" t="str">
            <v>AOIC04_4</v>
          </cell>
          <cell r="V1226">
            <v>0</v>
          </cell>
          <cell r="W1226">
            <v>0</v>
          </cell>
          <cell r="X1226">
            <v>0</v>
          </cell>
        </row>
        <row r="1227">
          <cell r="J1227" t="str">
            <v>INPUTB.10.a</v>
          </cell>
          <cell r="K1227" t="str">
            <v>INPUTBA2673</v>
          </cell>
          <cell r="L1227" t="str">
            <v>INPUT</v>
          </cell>
          <cell r="M1227" t="str">
            <v>ASLC14</v>
          </cell>
          <cell r="N1227" t="str">
            <v>ASLC14</v>
          </cell>
          <cell r="O1227" t="str">
            <v>AOIC04</v>
          </cell>
          <cell r="P1227" t="str">
            <v>B.10.a</v>
          </cell>
          <cell r="Q1227" t="str">
            <v>(Dispositivi medici:  Cnd W - Materiali Diagnostici in vitro)</v>
          </cell>
          <cell r="R1227" t="str">
            <v>AB&amp;S</v>
          </cell>
          <cell r="S1227" t="str">
            <v>ASLC14_2</v>
          </cell>
          <cell r="T1227" t="str">
            <v>DM</v>
          </cell>
          <cell r="U1227" t="str">
            <v>AOIC04_2</v>
          </cell>
          <cell r="V1227">
            <v>0</v>
          </cell>
          <cell r="W1227">
            <v>0</v>
          </cell>
          <cell r="X1227">
            <v>0</v>
          </cell>
        </row>
        <row r="1228">
          <cell r="J1228" t="str">
            <v>INPUTB.10.a</v>
          </cell>
          <cell r="K1228" t="str">
            <v>INPUTBA2673</v>
          </cell>
          <cell r="L1228" t="str">
            <v>INPUT</v>
          </cell>
          <cell r="M1228" t="str">
            <v>ASLC14</v>
          </cell>
          <cell r="N1228" t="str">
            <v>ASLC14</v>
          </cell>
          <cell r="O1228" t="str">
            <v>AOIC04</v>
          </cell>
          <cell r="P1228" t="str">
            <v>B.10.a</v>
          </cell>
          <cell r="Q1228" t="str">
            <v>(Dispositivi medici: Cnd Z - Materiali diagnostici (materiale per apparecchiature sanitare e relativi componenti))</v>
          </cell>
          <cell r="R1228" t="str">
            <v>AB&amp;S</v>
          </cell>
          <cell r="S1228" t="str">
            <v>ASLC14_2</v>
          </cell>
          <cell r="T1228" t="str">
            <v>DM</v>
          </cell>
          <cell r="U1228" t="str">
            <v>AOIC04_2</v>
          </cell>
          <cell r="V1228">
            <v>0</v>
          </cell>
          <cell r="W1228">
            <v>0</v>
          </cell>
          <cell r="X1228">
            <v>0</v>
          </cell>
        </row>
        <row r="1229">
          <cell r="J1229" t="str">
            <v>INPUTB.10.a</v>
          </cell>
          <cell r="K1229" t="str">
            <v>INPUTBA2676</v>
          </cell>
          <cell r="L1229" t="str">
            <v>INPUT</v>
          </cell>
          <cell r="M1229" t="str">
            <v>ASLC14</v>
          </cell>
          <cell r="N1229" t="str">
            <v>ASLC14</v>
          </cell>
          <cell r="O1229" t="str">
            <v>AOIC04</v>
          </cell>
          <cell r="P1229" t="str">
            <v>B.10.a</v>
          </cell>
          <cell r="Q1229" t="str">
            <v>(Prodotti chimici: Materiali diagnostici (senza Cnd))</v>
          </cell>
          <cell r="R1229" t="str">
            <v>AB&amp;S</v>
          </cell>
          <cell r="S1229" t="str">
            <v>ASLC14_4</v>
          </cell>
          <cell r="T1229" t="str">
            <v>BS</v>
          </cell>
          <cell r="U1229" t="str">
            <v>AOIC04_3</v>
          </cell>
          <cell r="V1229">
            <v>0</v>
          </cell>
          <cell r="W1229">
            <v>0</v>
          </cell>
          <cell r="X1229">
            <v>0</v>
          </cell>
        </row>
        <row r="1230">
          <cell r="J1230" t="str">
            <v>TOTALB.10.a</v>
          </cell>
          <cell r="K1230" t="str">
            <v>TOTALBA2673</v>
          </cell>
          <cell r="L1230" t="str">
            <v>TOTALE</v>
          </cell>
          <cell r="M1230" t="str">
            <v>ASLC14</v>
          </cell>
          <cell r="N1230" t="str">
            <v>ASLC14</v>
          </cell>
          <cell r="O1230" t="str">
            <v>AOIC04</v>
          </cell>
          <cell r="P1230" t="str">
            <v>B.10.a</v>
          </cell>
          <cell r="Q1230" t="str">
            <v>(Dispositivi medici: Presidi chirurgici e materiali sanitari - Cnd: A; B; D; G; H; K; L; M; N; Q; R; S; T [escluso T04]; U; V; Y)</v>
          </cell>
          <cell r="R1230" t="str">
            <v>AB&amp;S</v>
          </cell>
          <cell r="S1230" t="str">
            <v>ASLC14_2</v>
          </cell>
          <cell r="T1230" t="str">
            <v>DM</v>
          </cell>
          <cell r="U1230" t="str">
            <v>AOIC04_2</v>
          </cell>
          <cell r="V1230">
            <v>0</v>
          </cell>
          <cell r="W1230">
            <v>0</v>
          </cell>
          <cell r="X1230">
            <v>0</v>
          </cell>
        </row>
        <row r="1231">
          <cell r="J1231" t="str">
            <v>INPUTB.10.a</v>
          </cell>
          <cell r="K1231" t="str">
            <v>INPUTBA2673</v>
          </cell>
          <cell r="L1231" t="str">
            <v>INPUT</v>
          </cell>
          <cell r="M1231" t="str">
            <v>ASLC14</v>
          </cell>
          <cell r="N1231" t="str">
            <v>ASLC14</v>
          </cell>
          <cell r="O1231" t="str">
            <v>AOIC04</v>
          </cell>
          <cell r="P1231" t="str">
            <v>B.10.a</v>
          </cell>
          <cell r="Q1231" t="str">
            <v>(Dispositivi Medici: Cnd  A - Dispositivi da somministrazione, prelievo e raccolta)</v>
          </cell>
          <cell r="R1231" t="str">
            <v>AB&amp;S</v>
          </cell>
          <cell r="S1231" t="str">
            <v>ASLC14_2</v>
          </cell>
          <cell r="T1231" t="str">
            <v>DM</v>
          </cell>
          <cell r="U1231" t="str">
            <v>AOIC04_2</v>
          </cell>
          <cell r="V1231">
            <v>0</v>
          </cell>
          <cell r="W1231">
            <v>0</v>
          </cell>
          <cell r="X1231">
            <v>0</v>
          </cell>
        </row>
        <row r="1232">
          <cell r="J1232" t="str">
            <v>INPUTB.10.a</v>
          </cell>
          <cell r="K1232" t="str">
            <v>INPUTBA2673</v>
          </cell>
          <cell r="L1232" t="str">
            <v>INPUT</v>
          </cell>
          <cell r="M1232" t="str">
            <v>ASLC14</v>
          </cell>
          <cell r="N1232" t="str">
            <v>ASLC14</v>
          </cell>
          <cell r="O1232" t="str">
            <v>AOIC04</v>
          </cell>
          <cell r="P1232" t="str">
            <v>B.10.a</v>
          </cell>
          <cell r="Q1232" t="str">
            <v>(Dispositivi Medici: Cnd K, L - Strumentario chirurgico)</v>
          </cell>
          <cell r="R1232" t="str">
            <v>AB&amp;S</v>
          </cell>
          <cell r="S1232" t="str">
            <v>ASLC14_2</v>
          </cell>
          <cell r="T1232" t="str">
            <v>DM</v>
          </cell>
          <cell r="U1232" t="str">
            <v>AOIC04_2</v>
          </cell>
          <cell r="V1232">
            <v>0</v>
          </cell>
          <cell r="W1232">
            <v>0</v>
          </cell>
          <cell r="X1232">
            <v>0</v>
          </cell>
        </row>
        <row r="1233">
          <cell r="J1233" t="str">
            <v>INPUTB.10.a</v>
          </cell>
          <cell r="K1233" t="str">
            <v>INPUTBA2673</v>
          </cell>
          <cell r="L1233" t="str">
            <v>INPUT</v>
          </cell>
          <cell r="M1233" t="str">
            <v>ASLC14</v>
          </cell>
          <cell r="N1233" t="str">
            <v>ASLC14</v>
          </cell>
          <cell r="O1233" t="str">
            <v>AOIC04</v>
          </cell>
          <cell r="P1233" t="str">
            <v>B.10.a</v>
          </cell>
          <cell r="Q1233" t="str">
            <v>(Dispositivi Medici: Cnd H - Dispositivi di sutura)</v>
          </cell>
          <cell r="R1233" t="str">
            <v>AB&amp;S</v>
          </cell>
          <cell r="S1233" t="str">
            <v>ASLC14_2</v>
          </cell>
          <cell r="T1233" t="str">
            <v>DM</v>
          </cell>
          <cell r="U1233" t="str">
            <v>AOIC04_2</v>
          </cell>
          <cell r="V1233">
            <v>0</v>
          </cell>
          <cell r="W1233">
            <v>0</v>
          </cell>
          <cell r="X1233">
            <v>0</v>
          </cell>
        </row>
        <row r="1234">
          <cell r="J1234" t="str">
            <v>INPUTB.10.a</v>
          </cell>
          <cell r="K1234" t="str">
            <v>INPUTBA2673</v>
          </cell>
          <cell r="L1234" t="str">
            <v>INPUT</v>
          </cell>
          <cell r="M1234" t="str">
            <v>ASLC14</v>
          </cell>
          <cell r="N1234" t="str">
            <v>ASLC14</v>
          </cell>
          <cell r="O1234" t="str">
            <v>AOIC04</v>
          </cell>
          <cell r="P1234" t="str">
            <v>B.10.a</v>
          </cell>
          <cell r="Q1234" t="str">
            <v>(Dispositivi Medici: Cnd M - Dispositivi per medicazioni generali e specialistiche)</v>
          </cell>
          <cell r="R1234" t="str">
            <v>AB&amp;S</v>
          </cell>
          <cell r="S1234" t="str">
            <v>ASLC14_2</v>
          </cell>
          <cell r="T1234" t="str">
            <v>DM</v>
          </cell>
          <cell r="U1234" t="str">
            <v>AOIC04_2</v>
          </cell>
          <cell r="V1234">
            <v>0</v>
          </cell>
          <cell r="W1234">
            <v>0</v>
          </cell>
          <cell r="X1234">
            <v>0</v>
          </cell>
        </row>
        <row r="1235">
          <cell r="J1235" t="str">
            <v>INPUTB.10.a</v>
          </cell>
          <cell r="K1235" t="str">
            <v>INPUTBA2673</v>
          </cell>
          <cell r="L1235" t="str">
            <v>INPUT</v>
          </cell>
          <cell r="M1235" t="str">
            <v>ASLC14</v>
          </cell>
          <cell r="N1235" t="str">
            <v>ASLC14</v>
          </cell>
          <cell r="O1235" t="str">
            <v>AOIC04</v>
          </cell>
          <cell r="P1235" t="str">
            <v>B.10.a</v>
          </cell>
          <cell r="Q1235" t="str">
            <v>(Dispositivi Medici: Cnd T - Dispositivi di protezione e ausili per incontinenza (d. lgs. 46/97))</v>
          </cell>
          <cell r="R1235" t="str">
            <v>AB&amp;S</v>
          </cell>
          <cell r="S1235" t="str">
            <v>ASLC14_2</v>
          </cell>
          <cell r="T1235" t="str">
            <v>DM</v>
          </cell>
          <cell r="U1235" t="str">
            <v>AOIC04_2</v>
          </cell>
          <cell r="V1235">
            <v>0</v>
          </cell>
          <cell r="W1235">
            <v>0</v>
          </cell>
          <cell r="X1235">
            <v>0</v>
          </cell>
        </row>
        <row r="1236">
          <cell r="J1236" t="str">
            <v>INPUTB.10.a</v>
          </cell>
          <cell r="K1236" t="str">
            <v>INPUTBA2673</v>
          </cell>
          <cell r="L1236" t="str">
            <v>INPUT</v>
          </cell>
          <cell r="M1236" t="str">
            <v>ASLC14</v>
          </cell>
          <cell r="N1236" t="str">
            <v>ASLC14</v>
          </cell>
          <cell r="O1236" t="str">
            <v>AOIC04</v>
          </cell>
          <cell r="P1236" t="str">
            <v>B.10.a</v>
          </cell>
          <cell r="Q1236" t="str">
            <v>(Dispositivi Medici: Cnd Y - Supporti o ausili tecnici per persone disabili)</v>
          </cell>
          <cell r="R1236" t="str">
            <v>AB&amp;S</v>
          </cell>
          <cell r="S1236" t="str">
            <v>ASLC14_2</v>
          </cell>
          <cell r="T1236" t="str">
            <v>DM</v>
          </cell>
          <cell r="U1236" t="str">
            <v>AOIC04_2</v>
          </cell>
          <cell r="V1236">
            <v>0</v>
          </cell>
          <cell r="W1236">
            <v>0</v>
          </cell>
          <cell r="X1236">
            <v>0</v>
          </cell>
        </row>
        <row r="1237">
          <cell r="J1237" t="str">
            <v>INPUTB.10.a</v>
          </cell>
          <cell r="K1237" t="str">
            <v>INPUTBA2673</v>
          </cell>
          <cell r="L1237" t="str">
            <v>INPUT</v>
          </cell>
          <cell r="M1237" t="str">
            <v>ASLC14</v>
          </cell>
          <cell r="N1237" t="str">
            <v>ASLC14</v>
          </cell>
          <cell r="O1237" t="str">
            <v>AOIC04</v>
          </cell>
          <cell r="P1237" t="str">
            <v>B.10.a</v>
          </cell>
          <cell r="Q1237" t="str">
            <v>(Dispositivi Medici: Cnd B; G; N; Q; R; U - Presidi medico-chirurgici specialistici)</v>
          </cell>
          <cell r="R1237" t="str">
            <v>AB&amp;S</v>
          </cell>
          <cell r="S1237" t="str">
            <v>ASLC14_2</v>
          </cell>
          <cell r="T1237" t="str">
            <v>DM</v>
          </cell>
          <cell r="U1237" t="str">
            <v>AOIC04_2</v>
          </cell>
          <cell r="V1237">
            <v>0</v>
          </cell>
          <cell r="W1237">
            <v>0</v>
          </cell>
          <cell r="X1237">
            <v>0</v>
          </cell>
        </row>
        <row r="1238">
          <cell r="J1238" t="str">
            <v>INPUTB.10.a</v>
          </cell>
          <cell r="K1238" t="str">
            <v>INPUTBA2673</v>
          </cell>
          <cell r="L1238" t="str">
            <v>INPUT</v>
          </cell>
          <cell r="M1238" t="str">
            <v>ASLC14</v>
          </cell>
          <cell r="N1238" t="str">
            <v>ASLC14</v>
          </cell>
          <cell r="O1238" t="str">
            <v>AOIC04</v>
          </cell>
          <cell r="P1238" t="str">
            <v>B.10.a</v>
          </cell>
          <cell r="Q1238" t="str">
            <v>(Dispositivi Medici: Cnd: D; S; V - Disinfettanti, prodotti per sterilizzazione e dispositivi vari)</v>
          </cell>
          <cell r="R1238" t="str">
            <v>AB&amp;S</v>
          </cell>
          <cell r="S1238" t="str">
            <v>ASLC14_2</v>
          </cell>
          <cell r="T1238" t="str">
            <v>DM</v>
          </cell>
          <cell r="U1238" t="str">
            <v>AOIC04_2</v>
          </cell>
          <cell r="V1238">
            <v>0</v>
          </cell>
          <cell r="W1238">
            <v>0</v>
          </cell>
          <cell r="X1238">
            <v>0</v>
          </cell>
        </row>
        <row r="1239">
          <cell r="J1239" t="str">
            <v>INPUTB.10.a</v>
          </cell>
          <cell r="K1239" t="str">
            <v>INPUTBA2673</v>
          </cell>
          <cell r="L1239" t="str">
            <v>INPUT</v>
          </cell>
          <cell r="M1239" t="str">
            <v>ASLC14</v>
          </cell>
          <cell r="N1239" t="str">
            <v>ASLC14</v>
          </cell>
          <cell r="O1239" t="str">
            <v>AOIC04</v>
          </cell>
          <cell r="P1239" t="str">
            <v>B.10.a</v>
          </cell>
          <cell r="Q1239" t="str">
            <v>(Dispositivi medici:  Cnd: C - Dispositivi per appar. Cardiocircolatorio)</v>
          </cell>
          <cell r="R1239" t="str">
            <v>AB&amp;S</v>
          </cell>
          <cell r="S1239" t="str">
            <v>ASLC14_2</v>
          </cell>
          <cell r="T1239" t="str">
            <v>DM</v>
          </cell>
          <cell r="U1239" t="str">
            <v>AOIC04_2</v>
          </cell>
          <cell r="V1239">
            <v>0</v>
          </cell>
          <cell r="W1239">
            <v>0</v>
          </cell>
          <cell r="X1239">
            <v>0</v>
          </cell>
        </row>
        <row r="1240">
          <cell r="J1240" t="str">
            <v>INPUTB.10.a</v>
          </cell>
          <cell r="K1240" t="str">
            <v>INPUTBA2673</v>
          </cell>
          <cell r="L1240" t="str">
            <v>INPUT</v>
          </cell>
          <cell r="M1240" t="str">
            <v>ASLC14</v>
          </cell>
          <cell r="N1240" t="str">
            <v>ASLC14</v>
          </cell>
          <cell r="O1240" t="str">
            <v>AOIC04</v>
          </cell>
          <cell r="P1240" t="str">
            <v>B.10.a</v>
          </cell>
          <cell r="Q1240" t="str">
            <v>(Dispositivi medici con repertorio e senza CND (tipo 2, kit))</v>
          </cell>
          <cell r="R1240" t="str">
            <v>AB&amp;S</v>
          </cell>
          <cell r="S1240" t="str">
            <v>ASLC14_2</v>
          </cell>
          <cell r="T1240" t="str">
            <v>DM</v>
          </cell>
          <cell r="U1240" t="str">
            <v>AOIC04_2</v>
          </cell>
          <cell r="V1240">
            <v>0</v>
          </cell>
          <cell r="W1240">
            <v>0</v>
          </cell>
          <cell r="X1240">
            <v>0</v>
          </cell>
        </row>
        <row r="1241">
          <cell r="J1241" t="str">
            <v>INPUTB.10.a</v>
          </cell>
          <cell r="K1241" t="str">
            <v>INPUTBA2673</v>
          </cell>
          <cell r="L1241" t="str">
            <v>INPUT</v>
          </cell>
          <cell r="M1241" t="str">
            <v>ASLC14</v>
          </cell>
          <cell r="N1241" t="str">
            <v>ASLC14</v>
          </cell>
          <cell r="O1241" t="str">
            <v>AOIC04</v>
          </cell>
          <cell r="P1241" t="str">
            <v>B.10.a</v>
          </cell>
          <cell r="Q1241" t="str">
            <v>(Dispositivi medici:  Cnd: C - Dispositivi per appar. Cardiocircolatorio)</v>
          </cell>
          <cell r="R1241" t="str">
            <v>AB&amp;S</v>
          </cell>
          <cell r="S1241" t="str">
            <v>ASLC14_2</v>
          </cell>
          <cell r="T1241" t="str">
            <v>DM</v>
          </cell>
          <cell r="U1241" t="str">
            <v>AOIC04_2</v>
          </cell>
          <cell r="V1241">
            <v>0</v>
          </cell>
          <cell r="W1241">
            <v>0</v>
          </cell>
          <cell r="X1241">
            <v>0</v>
          </cell>
        </row>
        <row r="1242">
          <cell r="J1242" t="str">
            <v>INPUTB.10.a</v>
          </cell>
          <cell r="K1242" t="str">
            <v>INPUTBA2677</v>
          </cell>
          <cell r="L1242" t="str">
            <v>INPUT</v>
          </cell>
          <cell r="M1242" t="str">
            <v>ASLC14</v>
          </cell>
          <cell r="N1242" t="str">
            <v>ASLC14</v>
          </cell>
          <cell r="O1242" t="str">
            <v>AOIC04</v>
          </cell>
          <cell r="P1242" t="str">
            <v>B.10.a</v>
          </cell>
          <cell r="Q1242" t="str">
            <v>(Materiale chirurgico per uso veterinario)</v>
          </cell>
          <cell r="R1242" t="str">
            <v>AB&amp;S</v>
          </cell>
          <cell r="S1242" t="str">
            <v>ASLC14_4</v>
          </cell>
          <cell r="T1242" t="str">
            <v>BS</v>
          </cell>
          <cell r="U1242" t="str">
            <v>AOIC04_4</v>
          </cell>
          <cell r="V1242">
            <v>0</v>
          </cell>
          <cell r="W1242">
            <v>0</v>
          </cell>
          <cell r="X1242">
            <v>0</v>
          </cell>
        </row>
        <row r="1243">
          <cell r="J1243" t="str">
            <v>INPUTB.10.a</v>
          </cell>
          <cell r="K1243" t="str">
            <v>INPUTBA2673</v>
          </cell>
          <cell r="L1243" t="str">
            <v>INPUT</v>
          </cell>
          <cell r="M1243" t="str">
            <v>ASLC17</v>
          </cell>
          <cell r="N1243" t="str">
            <v>ASLC17</v>
          </cell>
          <cell r="O1243" t="str">
            <v>AOIC04</v>
          </cell>
          <cell r="P1243" t="str">
            <v>B.10.a</v>
          </cell>
          <cell r="Q1243" t="str">
            <v>(Materiali protesici (c.d. protesica "Maggiore")  - Cnd: Y)</v>
          </cell>
          <cell r="T1243" t="str">
            <v>DM</v>
          </cell>
          <cell r="U1243" t="str">
            <v>AOIC04_2</v>
          </cell>
          <cell r="V1243">
            <v>0</v>
          </cell>
          <cell r="W1243">
            <v>0</v>
          </cell>
          <cell r="X1243">
            <v>0</v>
          </cell>
        </row>
        <row r="1244">
          <cell r="J1244" t="str">
            <v>INPUTB.10.a</v>
          </cell>
          <cell r="K1244" t="str">
            <v>INPUTBA2673</v>
          </cell>
          <cell r="L1244" t="str">
            <v>INPUT</v>
          </cell>
          <cell r="M1244" t="str">
            <v>ASLC17</v>
          </cell>
          <cell r="N1244" t="str">
            <v>ASLC17</v>
          </cell>
          <cell r="O1244" t="str">
            <v>AOIC04</v>
          </cell>
          <cell r="P1244" t="str">
            <v>B.10.a</v>
          </cell>
          <cell r="Q1244" t="str">
            <v>(Materiali protesici (c.d. protesica "Minore")  - Cnd: T04)</v>
          </cell>
          <cell r="T1244" t="str">
            <v>DM</v>
          </cell>
          <cell r="U1244" t="str">
            <v>AOIC04_2</v>
          </cell>
          <cell r="V1244">
            <v>0</v>
          </cell>
          <cell r="W1244">
            <v>0</v>
          </cell>
          <cell r="X1244">
            <v>0</v>
          </cell>
        </row>
        <row r="1245">
          <cell r="J1245" t="str">
            <v>INPUTB.10.a</v>
          </cell>
          <cell r="K1245" t="str">
            <v>INPUTBA2673</v>
          </cell>
          <cell r="L1245" t="str">
            <v>INPUT</v>
          </cell>
          <cell r="M1245" t="str">
            <v>ASLC14</v>
          </cell>
          <cell r="N1245" t="str">
            <v>ASLC14</v>
          </cell>
          <cell r="O1245" t="str">
            <v>AOIC04</v>
          </cell>
          <cell r="P1245" t="str">
            <v>B.10.a</v>
          </cell>
          <cell r="Q1245" t="str">
            <v>(Dispositivi Medici: Cnd: J - impiantabili attivi: Materiali protesici (endoprotesi))</v>
          </cell>
          <cell r="R1245" t="str">
            <v>AB&amp;S</v>
          </cell>
          <cell r="S1245" t="str">
            <v>ASLC14_2</v>
          </cell>
          <cell r="T1245" t="str">
            <v>DM</v>
          </cell>
          <cell r="U1245" t="str">
            <v>AOIC04_2</v>
          </cell>
          <cell r="V1245">
            <v>0</v>
          </cell>
          <cell r="W1245">
            <v>0</v>
          </cell>
          <cell r="X1245">
            <v>0</v>
          </cell>
        </row>
        <row r="1246">
          <cell r="J1246" t="str">
            <v>INPUTB.10.a</v>
          </cell>
          <cell r="K1246" t="str">
            <v>INPUTBA2673</v>
          </cell>
          <cell r="L1246" t="str">
            <v>INPUT</v>
          </cell>
          <cell r="M1246" t="str">
            <v>ASLC14</v>
          </cell>
          <cell r="N1246" t="str">
            <v>ASLC14</v>
          </cell>
          <cell r="O1246" t="str">
            <v>AOIC04</v>
          </cell>
          <cell r="P1246" t="str">
            <v>B.10.a</v>
          </cell>
          <cell r="Q1246" t="str">
            <v>(Dispositivi medici: Cnd: P - Materiali protesici (endoprotesi non attive))</v>
          </cell>
          <cell r="R1246" t="str">
            <v>AB&amp;S</v>
          </cell>
          <cell r="S1246" t="str">
            <v>ASLC14_2</v>
          </cell>
          <cell r="T1246" t="str">
            <v>DM</v>
          </cell>
          <cell r="U1246" t="str">
            <v>AOIC04_2</v>
          </cell>
          <cell r="V1246">
            <v>0</v>
          </cell>
          <cell r="W1246">
            <v>0</v>
          </cell>
          <cell r="X1246">
            <v>0</v>
          </cell>
        </row>
        <row r="1247">
          <cell r="J1247" t="str">
            <v>INPUTB.10.a</v>
          </cell>
          <cell r="K1247" t="str">
            <v>INPUTBA2673</v>
          </cell>
          <cell r="L1247" t="str">
            <v>INPUT</v>
          </cell>
          <cell r="M1247" t="str">
            <v>ASLC14</v>
          </cell>
          <cell r="N1247" t="str">
            <v>ASLC14</v>
          </cell>
          <cell r="O1247" t="str">
            <v>AOIC04</v>
          </cell>
          <cell r="P1247" t="str">
            <v>B.10.a</v>
          </cell>
          <cell r="Q1247" t="str">
            <v>(Dispositivi Medici: Cnd F - Materiali per emodialisi)</v>
          </cell>
          <cell r="R1247" t="str">
            <v>AB&amp;S</v>
          </cell>
          <cell r="S1247" t="str">
            <v>ASLC14_2</v>
          </cell>
          <cell r="T1247" t="str">
            <v>DM</v>
          </cell>
          <cell r="U1247" t="str">
            <v>AOIC04_2</v>
          </cell>
          <cell r="V1247">
            <v>0</v>
          </cell>
          <cell r="W1247">
            <v>0</v>
          </cell>
          <cell r="X1247">
            <v>0</v>
          </cell>
        </row>
        <row r="1248">
          <cell r="J1248" t="str">
            <v>INPUTB.10.a</v>
          </cell>
          <cell r="K1248" t="str">
            <v>INPUTBA2675</v>
          </cell>
          <cell r="L1248" t="str">
            <v>INPUT</v>
          </cell>
          <cell r="M1248" t="str">
            <v>ASLC14</v>
          </cell>
          <cell r="N1248" t="str">
            <v>ASLC14</v>
          </cell>
          <cell r="O1248" t="str">
            <v>AOIC04</v>
          </cell>
          <cell r="P1248" t="str">
            <v>B.10.a</v>
          </cell>
          <cell r="Q1248" t="str">
            <v>(Materiali per la profilassi igienico-sanitari: sieri)</v>
          </cell>
          <cell r="R1248" t="str">
            <v>AB&amp;S</v>
          </cell>
          <cell r="S1248" t="str">
            <v>ASLC14_4</v>
          </cell>
          <cell r="T1248" t="str">
            <v>BS</v>
          </cell>
          <cell r="U1248" t="str">
            <v>AOIC04_4</v>
          </cell>
          <cell r="V1248">
            <v>0</v>
          </cell>
          <cell r="W1248">
            <v>0</v>
          </cell>
          <cell r="X1248">
            <v>0</v>
          </cell>
        </row>
        <row r="1249">
          <cell r="J1249" t="str">
            <v>INPUTB.10.a</v>
          </cell>
          <cell r="K1249" t="str">
            <v>INPUTBA2675</v>
          </cell>
          <cell r="L1249" t="str">
            <v>INPUT</v>
          </cell>
          <cell r="M1249" t="str">
            <v>ASLC14</v>
          </cell>
          <cell r="N1249" t="str">
            <v>ASLC14</v>
          </cell>
          <cell r="O1249" t="str">
            <v>AOIC04</v>
          </cell>
          <cell r="P1249" t="str">
            <v>B.10.a</v>
          </cell>
          <cell r="Q1249" t="str">
            <v>(Materiali per la profilassi igienico-sanitari: vaccini)</v>
          </cell>
          <cell r="R1249" t="str">
            <v>AB&amp;S</v>
          </cell>
          <cell r="S1249" t="str">
            <v>ASLC14_3</v>
          </cell>
          <cell r="T1249" t="str">
            <v>BS</v>
          </cell>
          <cell r="U1249" t="str">
            <v>AOIC04_4</v>
          </cell>
          <cell r="V1249">
            <v>0</v>
          </cell>
          <cell r="W1249">
            <v>0</v>
          </cell>
          <cell r="X1249">
            <v>0</v>
          </cell>
        </row>
        <row r="1250">
          <cell r="J1250" t="str">
            <v>INPUTB.10.a</v>
          </cell>
          <cell r="K1250" t="str">
            <v>INPUTBA2677</v>
          </cell>
          <cell r="L1250" t="str">
            <v>INPUT</v>
          </cell>
          <cell r="M1250" t="str">
            <v>ASLC14</v>
          </cell>
          <cell r="N1250" t="str">
            <v>ASLC14</v>
          </cell>
          <cell r="O1250" t="str">
            <v>AOIC04</v>
          </cell>
          <cell r="P1250" t="str">
            <v>B.10.a</v>
          </cell>
          <cell r="Q1250" t="str">
            <v>(Prodotti farmaceutici per uso veterinario)</v>
          </cell>
          <cell r="R1250" t="str">
            <v>AB&amp;S</v>
          </cell>
          <cell r="S1250" t="str">
            <v>ASLC14_4</v>
          </cell>
          <cell r="T1250" t="str">
            <v>BS</v>
          </cell>
          <cell r="U1250" t="str">
            <v>AOIC04_4</v>
          </cell>
          <cell r="V1250">
            <v>0</v>
          </cell>
          <cell r="W1250">
            <v>0</v>
          </cell>
          <cell r="X1250">
            <v>0</v>
          </cell>
        </row>
        <row r="1251">
          <cell r="J1251" t="str">
            <v>INPUTB.10.a</v>
          </cell>
          <cell r="K1251" t="str">
            <v>INPUTBA2672</v>
          </cell>
          <cell r="L1251" t="str">
            <v>INPUT</v>
          </cell>
          <cell r="M1251" t="str">
            <v>ASLC14</v>
          </cell>
          <cell r="N1251" t="str">
            <v>ASLC14</v>
          </cell>
          <cell r="O1251" t="str">
            <v>AOIC04</v>
          </cell>
          <cell r="P1251" t="str">
            <v>B.10.a</v>
          </cell>
          <cell r="Q1251" t="str">
            <v>(Sangue ed emocomponenti)</v>
          </cell>
          <cell r="R1251" t="str">
            <v>AB&amp;S</v>
          </cell>
          <cell r="S1251" t="str">
            <v>ASLC14_1</v>
          </cell>
          <cell r="T1251" t="str">
            <v>BS</v>
          </cell>
          <cell r="U1251" t="str">
            <v>AOIC04_1</v>
          </cell>
          <cell r="V1251">
            <v>0</v>
          </cell>
          <cell r="W1251">
            <v>0</v>
          </cell>
          <cell r="X1251">
            <v>0</v>
          </cell>
        </row>
        <row r="1252">
          <cell r="J1252" t="str">
            <v>INPUTB.10.a</v>
          </cell>
          <cell r="K1252" t="str">
            <v>INPUTBA2672</v>
          </cell>
          <cell r="L1252" t="str">
            <v>INPUT</v>
          </cell>
          <cell r="M1252" t="str">
            <v>ASLC14</v>
          </cell>
          <cell r="N1252" t="str">
            <v>ASLC14</v>
          </cell>
          <cell r="O1252" t="str">
            <v>AOIC04</v>
          </cell>
          <cell r="P1252" t="str">
            <v>B.10.a</v>
          </cell>
          <cell r="Q1252" t="str">
            <v>(Sangue ed emocomponenti acquistati Extraregione)</v>
          </cell>
          <cell r="R1252" t="str">
            <v>AB&amp;S</v>
          </cell>
          <cell r="S1252" t="str">
            <v>ASLC14_1</v>
          </cell>
          <cell r="T1252" t="str">
            <v>BS</v>
          </cell>
          <cell r="U1252" t="str">
            <v>AOIC04_1</v>
          </cell>
          <cell r="V1252">
            <v>0</v>
          </cell>
          <cell r="W1252">
            <v>0</v>
          </cell>
          <cell r="X1252">
            <v>0</v>
          </cell>
        </row>
        <row r="1253">
          <cell r="J1253" t="str">
            <v>INPUTB.10.a</v>
          </cell>
          <cell r="K1253" t="str">
            <v>INPUTBA2678</v>
          </cell>
          <cell r="L1253" t="str">
            <v>INPUT</v>
          </cell>
          <cell r="M1253" t="str">
            <v>ASLC14</v>
          </cell>
          <cell r="N1253" t="str">
            <v>ASLC14</v>
          </cell>
          <cell r="O1253" t="str">
            <v>AOIC04</v>
          </cell>
          <cell r="P1253" t="str">
            <v>B.10.a</v>
          </cell>
          <cell r="Q1253" t="str">
            <v>(Altri beni e prodotti sanitari (PRODOTTI SENZA REPERTORIO E/O CND))</v>
          </cell>
          <cell r="R1253" t="str">
            <v>AB&amp;S</v>
          </cell>
          <cell r="S1253" t="str">
            <v>ASLC14_4</v>
          </cell>
          <cell r="T1253" t="str">
            <v>BS</v>
          </cell>
          <cell r="U1253" t="str">
            <v>AOIC04_4</v>
          </cell>
          <cell r="V1253">
            <v>0</v>
          </cell>
          <cell r="W1253">
            <v>0</v>
          </cell>
          <cell r="X1253">
            <v>0</v>
          </cell>
        </row>
        <row r="1254">
          <cell r="J1254" t="str">
            <v>TOTAL</v>
          </cell>
          <cell r="K1254" t="str">
            <v>TOTAL</v>
          </cell>
          <cell r="L1254" t="str">
            <v>TOTALE</v>
          </cell>
          <cell r="Q1254" t="str">
            <v>(B.14.B Variazione rimanenze non sanitarie - Totale)</v>
          </cell>
          <cell r="V1254">
            <v>0</v>
          </cell>
          <cell r="W1254">
            <v>0</v>
          </cell>
          <cell r="X1254">
            <v>0</v>
          </cell>
        </row>
        <row r="1255">
          <cell r="J1255" t="str">
            <v>INPUTB.10.b</v>
          </cell>
          <cell r="K1255" t="str">
            <v>INPUTBA2681</v>
          </cell>
          <cell r="L1255" t="str">
            <v>INPUT</v>
          </cell>
          <cell r="M1255" t="str">
            <v>ASLC14</v>
          </cell>
          <cell r="N1255" t="str">
            <v>ASLC14</v>
          </cell>
          <cell r="O1255" t="str">
            <v>AOIC04</v>
          </cell>
          <cell r="P1255" t="str">
            <v>B.10.b</v>
          </cell>
          <cell r="Q1255" t="str">
            <v>(Prodotti alimentari)</v>
          </cell>
          <cell r="R1255" t="str">
            <v>AB&amp;S</v>
          </cell>
          <cell r="S1255" t="str">
            <v>ASLC14_13</v>
          </cell>
          <cell r="T1255" t="str">
            <v>AB&amp;S</v>
          </cell>
          <cell r="U1255" t="str">
            <v>AOIC04_13</v>
          </cell>
          <cell r="V1255">
            <v>0</v>
          </cell>
          <cell r="W1255">
            <v>0</v>
          </cell>
          <cell r="X1255">
            <v>0</v>
          </cell>
        </row>
        <row r="1256">
          <cell r="J1256" t="str">
            <v>INPUTB.10.b</v>
          </cell>
          <cell r="K1256" t="str">
            <v>INPUTBA2682</v>
          </cell>
          <cell r="L1256" t="str">
            <v>INPUT</v>
          </cell>
          <cell r="M1256" t="str">
            <v>ASLC14</v>
          </cell>
          <cell r="N1256" t="str">
            <v>ASLC14</v>
          </cell>
          <cell r="O1256" t="str">
            <v>AOIC04</v>
          </cell>
          <cell r="P1256" t="str">
            <v>B.10.b</v>
          </cell>
          <cell r="Q1256" t="str">
            <v>(Materiale di guardaroba, di pulizia e di convivenza in genere)</v>
          </cell>
          <cell r="R1256" t="str">
            <v>AB&amp;S</v>
          </cell>
          <cell r="S1256" t="str">
            <v>ASLC14_10</v>
          </cell>
          <cell r="T1256" t="str">
            <v>AB&amp;S</v>
          </cell>
          <cell r="U1256" t="str">
            <v>AOIC04_10</v>
          </cell>
          <cell r="V1256">
            <v>0</v>
          </cell>
          <cell r="W1256">
            <v>0</v>
          </cell>
          <cell r="X1256">
            <v>0</v>
          </cell>
        </row>
        <row r="1257">
          <cell r="J1257" t="str">
            <v>INPUTB.10.b</v>
          </cell>
          <cell r="K1257" t="str">
            <v>INPUTBA2683</v>
          </cell>
          <cell r="L1257" t="str">
            <v>INPUT</v>
          </cell>
          <cell r="M1257" t="str">
            <v>ASLC14</v>
          </cell>
          <cell r="N1257" t="str">
            <v>ASLC14</v>
          </cell>
          <cell r="O1257" t="str">
            <v>AOIC04</v>
          </cell>
          <cell r="P1257" t="str">
            <v>B.10.b</v>
          </cell>
          <cell r="Q1257" t="str">
            <v>(Carburante)</v>
          </cell>
          <cell r="R1257" t="str">
            <v>AB&amp;S</v>
          </cell>
          <cell r="S1257" t="str">
            <v>ASLC14_19</v>
          </cell>
          <cell r="T1257" t="str">
            <v>AB&amp;S</v>
          </cell>
          <cell r="U1257" t="str">
            <v>AOIC04_19</v>
          </cell>
          <cell r="V1257">
            <v>0</v>
          </cell>
          <cell r="W1257">
            <v>0</v>
          </cell>
          <cell r="X1257">
            <v>0</v>
          </cell>
        </row>
        <row r="1258">
          <cell r="J1258" t="str">
            <v>INPUTB.10.b</v>
          </cell>
          <cell r="K1258" t="str">
            <v>INPUTBA2683</v>
          </cell>
          <cell r="L1258" t="str">
            <v>INPUT</v>
          </cell>
          <cell r="M1258" t="str">
            <v>ASLC14</v>
          </cell>
          <cell r="N1258" t="str">
            <v>ASLC14</v>
          </cell>
          <cell r="O1258" t="str">
            <v>AOIC04</v>
          </cell>
          <cell r="P1258" t="str">
            <v>B.10.b</v>
          </cell>
          <cell r="Q1258" t="str">
            <v>(Combustibili)</v>
          </cell>
          <cell r="R1258" t="str">
            <v>AB&amp;S</v>
          </cell>
          <cell r="S1258" t="str">
            <v>ASLC14_15</v>
          </cell>
          <cell r="T1258" t="str">
            <v>AB&amp;S</v>
          </cell>
          <cell r="U1258" t="str">
            <v>AOIC04_15</v>
          </cell>
          <cell r="V1258">
            <v>0</v>
          </cell>
          <cell r="W1258">
            <v>0</v>
          </cell>
          <cell r="X1258">
            <v>0</v>
          </cell>
        </row>
        <row r="1259">
          <cell r="J1259" t="str">
            <v>INPUTB.10.b</v>
          </cell>
          <cell r="K1259" t="str">
            <v>INPUTBA2684</v>
          </cell>
          <cell r="L1259" t="str">
            <v>INPUT</v>
          </cell>
          <cell r="M1259" t="str">
            <v>ASLC14</v>
          </cell>
          <cell r="N1259" t="str">
            <v>ASLC14</v>
          </cell>
          <cell r="O1259" t="str">
            <v>AOIC04</v>
          </cell>
          <cell r="P1259" t="str">
            <v>B.10.b</v>
          </cell>
          <cell r="Q1259" t="str">
            <v>(Cancelleria e stampati)</v>
          </cell>
          <cell r="R1259" t="str">
            <v>AB&amp;S</v>
          </cell>
          <cell r="S1259" t="str">
            <v>ASLC14_20</v>
          </cell>
          <cell r="T1259" t="str">
            <v>AB&amp;S</v>
          </cell>
          <cell r="U1259" t="str">
            <v>AOIC04_20</v>
          </cell>
          <cell r="V1259">
            <v>0</v>
          </cell>
          <cell r="W1259">
            <v>0</v>
          </cell>
          <cell r="X1259">
            <v>0</v>
          </cell>
        </row>
        <row r="1260">
          <cell r="J1260" t="str">
            <v>INPUTB.10.b</v>
          </cell>
          <cell r="K1260" t="str">
            <v>INPUTBA2684</v>
          </cell>
          <cell r="L1260" t="str">
            <v>INPUT</v>
          </cell>
          <cell r="M1260" t="str">
            <v>ASLC14</v>
          </cell>
          <cell r="N1260" t="str">
            <v>ASLC14</v>
          </cell>
          <cell r="O1260" t="str">
            <v>AOIC04</v>
          </cell>
          <cell r="P1260" t="str">
            <v>B.10.b</v>
          </cell>
          <cell r="Q1260" t="str">
            <v>(Materiale per EDP)</v>
          </cell>
          <cell r="R1260" t="str">
            <v>AB&amp;S</v>
          </cell>
          <cell r="S1260" t="str">
            <v>ASLC14_17</v>
          </cell>
          <cell r="T1260" t="str">
            <v>AB&amp;S</v>
          </cell>
          <cell r="U1260" t="str">
            <v>AOIC04_17</v>
          </cell>
          <cell r="V1260">
            <v>0</v>
          </cell>
          <cell r="W1260">
            <v>0</v>
          </cell>
          <cell r="X1260">
            <v>0</v>
          </cell>
        </row>
        <row r="1261">
          <cell r="J1261" t="str">
            <v>INPUTB.10.b</v>
          </cell>
          <cell r="K1261" t="str">
            <v>INPUTBA2685</v>
          </cell>
          <cell r="L1261" t="str">
            <v>INPUT</v>
          </cell>
          <cell r="M1261" t="str">
            <v>ASLC14</v>
          </cell>
          <cell r="N1261" t="str">
            <v>ASLC14</v>
          </cell>
          <cell r="O1261" t="str">
            <v>AOIC04</v>
          </cell>
          <cell r="P1261" t="str">
            <v>B.10.b</v>
          </cell>
          <cell r="Q1261" t="str">
            <v>(Materiale per manutenzioni e riparazioni immobili)</v>
          </cell>
          <cell r="R1261" t="str">
            <v>AB&amp;S</v>
          </cell>
          <cell r="S1261" t="str">
            <v>ASLC14_5</v>
          </cell>
          <cell r="T1261" t="str">
            <v>AB&amp;S</v>
          </cell>
          <cell r="U1261" t="str">
            <v>AOIC04_5</v>
          </cell>
          <cell r="V1261">
            <v>0</v>
          </cell>
          <cell r="W1261">
            <v>0</v>
          </cell>
          <cell r="X1261">
            <v>0</v>
          </cell>
        </row>
        <row r="1262">
          <cell r="J1262" t="str">
            <v>INPUTB.10.b</v>
          </cell>
          <cell r="K1262" t="str">
            <v>INPUTBA2685</v>
          </cell>
          <cell r="L1262" t="str">
            <v>INPUT</v>
          </cell>
          <cell r="M1262" t="str">
            <v>ASLC14</v>
          </cell>
          <cell r="N1262" t="str">
            <v>ASLC14</v>
          </cell>
          <cell r="O1262" t="str">
            <v>AOIC04</v>
          </cell>
          <cell r="P1262" t="str">
            <v>B.10.b</v>
          </cell>
          <cell r="Q1262" t="str">
            <v>(Materiale per manutenzioni e riparazioni mobili e macchine)</v>
          </cell>
          <cell r="R1262" t="str">
            <v>AB&amp;S</v>
          </cell>
          <cell r="S1262" t="str">
            <v>ASLC14_5</v>
          </cell>
          <cell r="T1262" t="str">
            <v>AB&amp;S</v>
          </cell>
          <cell r="U1262" t="str">
            <v>AOIC04_5</v>
          </cell>
          <cell r="V1262">
            <v>0</v>
          </cell>
          <cell r="W1262">
            <v>0</v>
          </cell>
          <cell r="X1262">
            <v>0</v>
          </cell>
        </row>
        <row r="1263">
          <cell r="J1263" t="str">
            <v>INPUTB.10.b</v>
          </cell>
          <cell r="K1263" t="str">
            <v>INPUTBA2685</v>
          </cell>
          <cell r="L1263" t="str">
            <v>INPUT</v>
          </cell>
          <cell r="M1263" t="str">
            <v>ASLC14</v>
          </cell>
          <cell r="N1263" t="str">
            <v>ASLC14</v>
          </cell>
          <cell r="O1263" t="str">
            <v>AOIC04</v>
          </cell>
          <cell r="P1263" t="str">
            <v>B.10.b</v>
          </cell>
          <cell r="Q1263" t="str">
            <v>(Materiale per manutenzioni e riparazioni attrez. Tecnico economali)</v>
          </cell>
          <cell r="R1263" t="str">
            <v>AB&amp;S</v>
          </cell>
          <cell r="S1263" t="str">
            <v>ASLC14_5</v>
          </cell>
          <cell r="T1263" t="str">
            <v>AB&amp;S</v>
          </cell>
          <cell r="U1263" t="str">
            <v>AOIC04_5</v>
          </cell>
          <cell r="V1263">
            <v>0</v>
          </cell>
          <cell r="W1263">
            <v>0</v>
          </cell>
          <cell r="X1263">
            <v>0</v>
          </cell>
        </row>
        <row r="1264">
          <cell r="J1264" t="str">
            <v>INPUTB.10.b</v>
          </cell>
          <cell r="K1264" t="str">
            <v>INPUTBA2685</v>
          </cell>
          <cell r="L1264" t="str">
            <v>INPUT</v>
          </cell>
          <cell r="M1264" t="str">
            <v>ASLC14</v>
          </cell>
          <cell r="N1264" t="str">
            <v>ASLC14</v>
          </cell>
          <cell r="O1264" t="str">
            <v>AOIC04</v>
          </cell>
          <cell r="P1264" t="str">
            <v>B.10.b</v>
          </cell>
          <cell r="Q1264" t="str">
            <v>(Materiale per manutenzioni e riparazioni automezzi (tutti))</v>
          </cell>
          <cell r="R1264" t="str">
            <v>AB&amp;S</v>
          </cell>
          <cell r="S1264" t="str">
            <v>ASLC14_5</v>
          </cell>
          <cell r="T1264" t="str">
            <v>AB&amp;S</v>
          </cell>
          <cell r="U1264" t="str">
            <v>AOIC04_5</v>
          </cell>
          <cell r="V1264">
            <v>0</v>
          </cell>
          <cell r="W1264">
            <v>0</v>
          </cell>
          <cell r="X1264">
            <v>0</v>
          </cell>
        </row>
        <row r="1265">
          <cell r="J1265" t="str">
            <v>INPUTB.10.b</v>
          </cell>
          <cell r="K1265" t="str">
            <v>INPUTBA2685</v>
          </cell>
          <cell r="L1265" t="str">
            <v>INPUT</v>
          </cell>
          <cell r="M1265" t="str">
            <v>ASLC14</v>
          </cell>
          <cell r="N1265" t="str">
            <v>ASLC14</v>
          </cell>
          <cell r="O1265" t="str">
            <v>AOIC04</v>
          </cell>
          <cell r="P1265" t="str">
            <v>B.10.b</v>
          </cell>
          <cell r="Q1265" t="str">
            <v>(Altro materiale per manutenzioni e riparazioni)</v>
          </cell>
          <cell r="R1265" t="str">
            <v>AB&amp;S</v>
          </cell>
          <cell r="S1265" t="str">
            <v>ASLC14_5</v>
          </cell>
          <cell r="T1265" t="str">
            <v>AB&amp;S</v>
          </cell>
          <cell r="U1265" t="str">
            <v>AOIC04_5</v>
          </cell>
          <cell r="V1265">
            <v>0</v>
          </cell>
          <cell r="W1265">
            <v>0</v>
          </cell>
          <cell r="X1265">
            <v>0</v>
          </cell>
        </row>
        <row r="1266">
          <cell r="J1266" t="str">
            <v>INPUTB.10.b</v>
          </cell>
          <cell r="K1266" t="str">
            <v>INPUTBA2686</v>
          </cell>
          <cell r="L1266" t="str">
            <v>INPUT</v>
          </cell>
          <cell r="M1266" t="str">
            <v>ASLC14</v>
          </cell>
          <cell r="N1266" t="str">
            <v>ASLC14</v>
          </cell>
          <cell r="O1266" t="str">
            <v>AOIC04</v>
          </cell>
          <cell r="P1266" t="str">
            <v>B.10.b</v>
          </cell>
          <cell r="Q1266" t="str">
            <v>(Altri beni non sanitari)</v>
          </cell>
          <cell r="R1266" t="str">
            <v>AB&amp;S</v>
          </cell>
          <cell r="S1266" t="str">
            <v>ASLC14_21</v>
          </cell>
          <cell r="T1266" t="str">
            <v>AB&amp;S</v>
          </cell>
          <cell r="U1266" t="str">
            <v>AOIC04_21</v>
          </cell>
          <cell r="V1266">
            <v>0</v>
          </cell>
          <cell r="W1266">
            <v>0</v>
          </cell>
          <cell r="X1266">
            <v>0</v>
          </cell>
        </row>
        <row r="1267">
          <cell r="J1267" t="str">
            <v>TOTAL</v>
          </cell>
          <cell r="K1267" t="str">
            <v>TOTAL</v>
          </cell>
          <cell r="L1267" t="str">
            <v>TOTALE</v>
          </cell>
          <cell r="Q1267" t="str">
            <v>(B.15 Accantonamenti tipici dell’esercizio - Totale)</v>
          </cell>
          <cell r="V1267">
            <v>5073000</v>
          </cell>
          <cell r="W1267">
            <v>4047000</v>
          </cell>
          <cell r="X1267">
            <v>1011750</v>
          </cell>
        </row>
        <row r="1268">
          <cell r="J1268" t="str">
            <v>INPUTB.11.a</v>
          </cell>
          <cell r="K1268" t="str">
            <v>INPUTBA2710</v>
          </cell>
          <cell r="L1268" t="str">
            <v>INPUT</v>
          </cell>
          <cell r="M1268" t="str">
            <v>ASLC16</v>
          </cell>
          <cell r="N1268" t="str">
            <v>ASLC16</v>
          </cell>
          <cell r="O1268" t="str">
            <v>AOIC07</v>
          </cell>
          <cell r="P1268" t="str">
            <v>B.11.a</v>
          </cell>
          <cell r="Q1268" t="str">
            <v>(Accantonamenti per cause civili ed oneri processuali)</v>
          </cell>
          <cell r="V1268">
            <v>0</v>
          </cell>
          <cell r="W1268">
            <v>0</v>
          </cell>
          <cell r="X1268">
            <v>0</v>
          </cell>
        </row>
        <row r="1269">
          <cell r="J1269" t="str">
            <v>INPUTB.11.a</v>
          </cell>
          <cell r="K1269" t="str">
            <v>INPUTBA2720</v>
          </cell>
          <cell r="L1269" t="str">
            <v>INPUT</v>
          </cell>
          <cell r="M1269" t="str">
            <v>ASLC16</v>
          </cell>
          <cell r="N1269" t="str">
            <v>ASLC16</v>
          </cell>
          <cell r="O1269" t="str">
            <v>AOIC07</v>
          </cell>
          <cell r="P1269" t="str">
            <v>B.11.a</v>
          </cell>
          <cell r="Q1269" t="str">
            <v>(Accantonamenti per contenzioso personale dipendente)</v>
          </cell>
          <cell r="V1269">
            <v>0</v>
          </cell>
          <cell r="W1269">
            <v>0</v>
          </cell>
          <cell r="X1269">
            <v>0</v>
          </cell>
        </row>
        <row r="1270">
          <cell r="J1270" t="str">
            <v>INPUTB.11.a</v>
          </cell>
          <cell r="K1270" t="str">
            <v>INPUTBA2730</v>
          </cell>
          <cell r="L1270" t="str">
            <v>INPUT</v>
          </cell>
          <cell r="M1270" t="str">
            <v>ASLC16</v>
          </cell>
          <cell r="N1270" t="str">
            <v>ASLC16</v>
          </cell>
          <cell r="O1270" t="str">
            <v>AOIC07</v>
          </cell>
          <cell r="P1270" t="str">
            <v>B.11.a</v>
          </cell>
          <cell r="Q1270" t="str">
            <v>(Accantonamenti per rischi connessi all'acquisto di prestazioni sanitarie da privato)</v>
          </cell>
          <cell r="V1270">
            <v>0</v>
          </cell>
          <cell r="W1270">
            <v>0</v>
          </cell>
          <cell r="X1270">
            <v>0</v>
          </cell>
        </row>
        <row r="1271">
          <cell r="J1271" t="str">
            <v>INPUTB.11.a</v>
          </cell>
          <cell r="K1271" t="str">
            <v>INPUT</v>
          </cell>
          <cell r="L1271" t="str">
            <v>INPUT</v>
          </cell>
          <cell r="M1271" t="str">
            <v>ASLC16</v>
          </cell>
          <cell r="N1271" t="str">
            <v>ASLC16</v>
          </cell>
          <cell r="O1271" t="str">
            <v>AOIC07</v>
          </cell>
          <cell r="P1271" t="str">
            <v>B.11.a</v>
          </cell>
          <cell r="Q1271" t="str">
            <v>(Accantonamenti per copertura diretta dei rischi (autoassicurazione))</v>
          </cell>
          <cell r="V1271">
            <v>3194000</v>
          </cell>
          <cell r="W1271">
            <v>0</v>
          </cell>
          <cell r="X1271">
            <v>0</v>
          </cell>
        </row>
        <row r="1272">
          <cell r="J1272" t="str">
            <v>INPUTB.11.a</v>
          </cell>
          <cell r="K1272" t="str">
            <v>INPUTBA2740</v>
          </cell>
          <cell r="L1272" t="str">
            <v>INPUT</v>
          </cell>
          <cell r="M1272" t="str">
            <v>ASLC16</v>
          </cell>
          <cell r="N1272" t="str">
            <v>ASLC16</v>
          </cell>
          <cell r="O1272" t="str">
            <v>AOIC07</v>
          </cell>
          <cell r="P1272" t="str">
            <v>B.11.a</v>
          </cell>
          <cell r="Q1272" t="str">
            <v>(Accantonamenti per copertura diretta dei rischi (autoassicurazione))</v>
          </cell>
          <cell r="V1272">
            <v>0</v>
          </cell>
          <cell r="W1272">
            <v>3287000</v>
          </cell>
          <cell r="X1272">
            <v>821750</v>
          </cell>
        </row>
        <row r="1273">
          <cell r="J1273" t="str">
            <v>INPUTB.11.a</v>
          </cell>
          <cell r="K1273" t="str">
            <v>INPUTBA2741</v>
          </cell>
          <cell r="L1273" t="str">
            <v>INPUT</v>
          </cell>
          <cell r="M1273" t="str">
            <v>ASLC16</v>
          </cell>
          <cell r="N1273" t="str">
            <v>ASLC16</v>
          </cell>
          <cell r="O1273" t="str">
            <v>AOIC07</v>
          </cell>
          <cell r="P1273" t="str">
            <v>B.11.a</v>
          </cell>
          <cell r="Q1273" t="str">
            <v>Accantonamenti per franchigia assicurativa</v>
          </cell>
          <cell r="V1273">
            <v>0</v>
          </cell>
          <cell r="W1273">
            <v>0</v>
          </cell>
          <cell r="X1273">
            <v>0</v>
          </cell>
        </row>
        <row r="1274">
          <cell r="J1274" t="str">
            <v>INPUTB.11.a</v>
          </cell>
          <cell r="K1274" t="str">
            <v>INPUTBA2750</v>
          </cell>
          <cell r="L1274" t="str">
            <v>INPUT</v>
          </cell>
          <cell r="M1274" t="str">
            <v>ASLC16</v>
          </cell>
          <cell r="N1274" t="str">
            <v>ASLC16</v>
          </cell>
          <cell r="O1274" t="str">
            <v>AOIC07</v>
          </cell>
          <cell r="P1274" t="str">
            <v>B.11.a</v>
          </cell>
          <cell r="Q1274" t="str">
            <v>(Altri accantonamenti per rischi)</v>
          </cell>
          <cell r="V1274">
            <v>0</v>
          </cell>
          <cell r="W1274">
            <v>0</v>
          </cell>
          <cell r="X1274">
            <v>0</v>
          </cell>
        </row>
        <row r="1275">
          <cell r="J1275" t="str">
            <v>INPUTB.11.b</v>
          </cell>
          <cell r="K1275" t="str">
            <v>INPUTBA2760</v>
          </cell>
          <cell r="L1275" t="str">
            <v>INPUT</v>
          </cell>
          <cell r="M1275" t="str">
            <v>ASLC16</v>
          </cell>
          <cell r="N1275" t="str">
            <v>ASLC16</v>
          </cell>
          <cell r="O1275" t="str">
            <v>AOIC07</v>
          </cell>
          <cell r="P1275" t="str">
            <v>B.11.b</v>
          </cell>
          <cell r="Q1275" t="str">
            <v>(Accantonamento al fondo premio per operosità medici SUMAI)</v>
          </cell>
          <cell r="V1275">
            <v>115000</v>
          </cell>
          <cell r="W1275">
            <v>56000</v>
          </cell>
          <cell r="X1275">
            <v>14000</v>
          </cell>
        </row>
        <row r="1276">
          <cell r="J1276" t="str">
            <v>INPUTB.11.a</v>
          </cell>
          <cell r="K1276" t="str">
            <v>INPUTBA2751</v>
          </cell>
          <cell r="L1276" t="str">
            <v>INPUT</v>
          </cell>
          <cell r="M1276" t="str">
            <v>ASLC16</v>
          </cell>
          <cell r="N1276" t="str">
            <v>ASLC16</v>
          </cell>
          <cell r="O1276" t="str">
            <v>AOIC07</v>
          </cell>
          <cell r="P1276" t="str">
            <v>B.11.a</v>
          </cell>
          <cell r="Q1276" t="str">
            <v>(Accantonamenti per interessi di mora)</v>
          </cell>
          <cell r="V1276">
            <v>0</v>
          </cell>
          <cell r="W1276">
            <v>0</v>
          </cell>
          <cell r="X1276">
            <v>0</v>
          </cell>
        </row>
        <row r="1277">
          <cell r="J1277" t="str">
            <v>INPUTB.11.a</v>
          </cell>
          <cell r="K1277" t="str">
            <v>INPUTBA2840</v>
          </cell>
          <cell r="L1277" t="str">
            <v>INPUT</v>
          </cell>
          <cell r="M1277" t="str">
            <v>ASLC16</v>
          </cell>
          <cell r="N1277" t="str">
            <v>ASLC16</v>
          </cell>
          <cell r="O1277" t="str">
            <v>AOIC07</v>
          </cell>
          <cell r="P1277" t="str">
            <v>B.11.a</v>
          </cell>
          <cell r="Q1277" t="str">
            <v>(Acc. Rinnovi convenzioni MMG/Pls/MCA ed altri)</v>
          </cell>
          <cell r="V1277">
            <v>0</v>
          </cell>
          <cell r="W1277">
            <v>0</v>
          </cell>
          <cell r="X1277">
            <v>0</v>
          </cell>
        </row>
        <row r="1278">
          <cell r="J1278" t="str">
            <v>INPUTB.11.a</v>
          </cell>
          <cell r="K1278" t="str">
            <v>INPUTBA2860</v>
          </cell>
          <cell r="L1278" t="str">
            <v>INPUT</v>
          </cell>
          <cell r="M1278" t="str">
            <v>ASLC16</v>
          </cell>
          <cell r="N1278" t="str">
            <v>ASLC16</v>
          </cell>
          <cell r="O1278" t="str">
            <v>AOIC07</v>
          </cell>
          <cell r="P1278" t="str">
            <v>B.11.a</v>
          </cell>
          <cell r="Q1278" t="str">
            <v>(Acc. Rinnovi contratt. - dirigenza medica)</v>
          </cell>
          <cell r="V1278">
            <v>0</v>
          </cell>
          <cell r="W1278">
            <v>0</v>
          </cell>
          <cell r="X1278">
            <v>0</v>
          </cell>
        </row>
        <row r="1279">
          <cell r="J1279" t="str">
            <v>INPUTB.11.a</v>
          </cell>
          <cell r="K1279" t="str">
            <v>INPUTBA2870</v>
          </cell>
          <cell r="L1279" t="str">
            <v>INPUT</v>
          </cell>
          <cell r="M1279" t="str">
            <v>ASLC16</v>
          </cell>
          <cell r="N1279" t="str">
            <v>ASLC16</v>
          </cell>
          <cell r="O1279" t="str">
            <v>AOIC07</v>
          </cell>
          <cell r="P1279" t="str">
            <v>B.11.a</v>
          </cell>
          <cell r="Q1279" t="str">
            <v>(Acc. Rinnovi contratt.- dirigenza non medica)</v>
          </cell>
          <cell r="V1279">
            <v>0</v>
          </cell>
          <cell r="W1279">
            <v>0</v>
          </cell>
          <cell r="X1279">
            <v>0</v>
          </cell>
        </row>
        <row r="1280">
          <cell r="J1280" t="str">
            <v>INPUTB.11.a</v>
          </cell>
          <cell r="K1280" t="str">
            <v>INPUTBA2880</v>
          </cell>
          <cell r="L1280" t="str">
            <v>INPUT</v>
          </cell>
          <cell r="M1280" t="str">
            <v>ASLC16</v>
          </cell>
          <cell r="N1280" t="str">
            <v>ASLC16</v>
          </cell>
          <cell r="O1280" t="str">
            <v>AOIC07</v>
          </cell>
          <cell r="P1280" t="str">
            <v>B.11.a</v>
          </cell>
          <cell r="Q1280" t="str">
            <v>(Acc. Rinnovi contratt.: - comparto)</v>
          </cell>
          <cell r="V1280">
            <v>0</v>
          </cell>
          <cell r="W1280">
            <v>0</v>
          </cell>
          <cell r="X1280">
            <v>0</v>
          </cell>
        </row>
        <row r="1281">
          <cell r="J1281" t="str">
            <v>INPUTB.11.a</v>
          </cell>
          <cell r="K1281" t="str">
            <v>INPUTBA2883</v>
          </cell>
          <cell r="L1281" t="str">
            <v>INPUT</v>
          </cell>
          <cell r="M1281" t="str">
            <v>ASLC16</v>
          </cell>
          <cell r="N1281" t="str">
            <v>ASLC16</v>
          </cell>
          <cell r="O1281" t="str">
            <v>AOIC07</v>
          </cell>
          <cell r="P1281" t="str">
            <v>B.11.a</v>
          </cell>
          <cell r="Q1281" t="str">
            <v xml:space="preserve"> Acc. per Fondi integrativi pensione</v>
          </cell>
          <cell r="V1281">
            <v>0</v>
          </cell>
          <cell r="W1281">
            <v>0</v>
          </cell>
          <cell r="X1281">
            <v>0</v>
          </cell>
        </row>
        <row r="1282">
          <cell r="J1282" t="str">
            <v>INPUTB.11.b</v>
          </cell>
          <cell r="K1282" t="str">
            <v>INPUTBA2884</v>
          </cell>
          <cell r="L1282" t="str">
            <v>INPUT</v>
          </cell>
          <cell r="M1282" t="str">
            <v>ASLC16</v>
          </cell>
          <cell r="N1282" t="str">
            <v>ASLC16</v>
          </cell>
          <cell r="O1282" t="str">
            <v>AOIC07</v>
          </cell>
          <cell r="P1282" t="str">
            <v>B.11.b</v>
          </cell>
          <cell r="Q1282" t="str">
            <v>Acc. Incentivi funzioni tecniche art. 113 D.lgs 50/2016</v>
          </cell>
          <cell r="V1282">
            <v>0</v>
          </cell>
          <cell r="W1282">
            <v>0</v>
          </cell>
          <cell r="X1282">
            <v>0</v>
          </cell>
        </row>
        <row r="1283">
          <cell r="J1283" t="str">
            <v>INPUTB.11.b</v>
          </cell>
          <cell r="K1283" t="str">
            <v>INPUTBA2850</v>
          </cell>
          <cell r="L1283" t="str">
            <v>INPUT</v>
          </cell>
          <cell r="M1283" t="str">
            <v>ASLC16</v>
          </cell>
          <cell r="N1283" t="str">
            <v>ASLC16</v>
          </cell>
          <cell r="O1283" t="str">
            <v>AOIC07</v>
          </cell>
          <cell r="P1283" t="str">
            <v>B.11.b</v>
          </cell>
          <cell r="Q1283" t="str">
            <v>(Acc. Rinnovi contratt.: medici SUMAI)</v>
          </cell>
          <cell r="V1283">
            <v>0</v>
          </cell>
          <cell r="W1283">
            <v>0</v>
          </cell>
          <cell r="X1283">
            <v>0</v>
          </cell>
        </row>
        <row r="1284">
          <cell r="J1284" t="str">
            <v>INPUTB.11.c</v>
          </cell>
          <cell r="K1284" t="str">
            <v>INPUTBA2771</v>
          </cell>
          <cell r="L1284" t="str">
            <v>INPUT</v>
          </cell>
          <cell r="M1284" t="str">
            <v>ASLC16</v>
          </cell>
          <cell r="N1284" t="str">
            <v>ASLC16</v>
          </cell>
          <cell r="O1284" t="str">
            <v>AOIC07</v>
          </cell>
          <cell r="P1284" t="str">
            <v>B.11.c</v>
          </cell>
          <cell r="Q1284" t="str">
            <v>(Accantonamenti per quote inutilizzate contributi da Regione e Prov. Aut. per quota F.S. indistinto finalizzato)</v>
          </cell>
          <cell r="V1284">
            <v>0</v>
          </cell>
          <cell r="W1284">
            <v>0</v>
          </cell>
          <cell r="X1284">
            <v>0</v>
          </cell>
        </row>
        <row r="1285">
          <cell r="J1285" t="str">
            <v>INPUTB.11.c</v>
          </cell>
          <cell r="K1285" t="str">
            <v>INPUTBA2780</v>
          </cell>
          <cell r="L1285" t="str">
            <v>INPUT</v>
          </cell>
          <cell r="M1285" t="str">
            <v>ASLC16</v>
          </cell>
          <cell r="N1285" t="str">
            <v>ASLC16</v>
          </cell>
          <cell r="O1285" t="str">
            <v>AOIC07</v>
          </cell>
          <cell r="P1285" t="str">
            <v>B.11.c</v>
          </cell>
          <cell r="Q1285" t="str">
            <v>(Accantonamenti per quote inutilizzate contributi vincolati dell'esercizio da Regione per quota FSR Vincolato)</v>
          </cell>
          <cell r="V1285">
            <v>0</v>
          </cell>
          <cell r="W1285">
            <v>0</v>
          </cell>
          <cell r="X1285">
            <v>0</v>
          </cell>
        </row>
        <row r="1286">
          <cell r="J1286" t="str">
            <v>INPUTB.11.c</v>
          </cell>
          <cell r="K1286" t="str">
            <v>INPUTBA2780</v>
          </cell>
          <cell r="L1286" t="str">
            <v>INPUT</v>
          </cell>
          <cell r="M1286" t="str">
            <v>ASLC16</v>
          </cell>
          <cell r="N1286" t="str">
            <v>ASLC16</v>
          </cell>
          <cell r="O1286" t="str">
            <v>AOIC07</v>
          </cell>
          <cell r="P1286" t="str">
            <v>B.11.c</v>
          </cell>
          <cell r="Q1286" t="str">
            <v>(Accantonamenti per quote inutilizzate contributi dell'esercizio da Regione per quota FSR Indistinto)</v>
          </cell>
          <cell r="V1286">
            <v>0</v>
          </cell>
          <cell r="W1286">
            <v>0</v>
          </cell>
          <cell r="X1286">
            <v>0</v>
          </cell>
        </row>
        <row r="1287">
          <cell r="J1287" t="str">
            <v>INPUTB.11.c</v>
          </cell>
          <cell r="K1287" t="str">
            <v>INPUTBA2780</v>
          </cell>
          <cell r="L1287" t="str">
            <v>INPUT</v>
          </cell>
          <cell r="M1287" t="str">
            <v>ASLC16</v>
          </cell>
          <cell r="N1287" t="str">
            <v>ASLC16</v>
          </cell>
          <cell r="O1287" t="str">
            <v>AOIC07</v>
          </cell>
          <cell r="P1287" t="str">
            <v>B.11.c</v>
          </cell>
          <cell r="Q1287" t="str">
            <v>(Accantonamenti per quote inutilizzate per finanziamento di parte corrente per servizi sociosanitari (ASSI) da contributi dell'esercizio da Regione - quota FSR Indistinto)</v>
          </cell>
          <cell r="V1287">
            <v>0</v>
          </cell>
          <cell r="W1287">
            <v>0</v>
          </cell>
          <cell r="X1287">
            <v>0</v>
          </cell>
        </row>
        <row r="1288">
          <cell r="J1288" t="str">
            <v>INPUTB.11.c</v>
          </cell>
          <cell r="K1288" t="str">
            <v>INPUTBA2780</v>
          </cell>
          <cell r="L1288" t="str">
            <v>INPUT</v>
          </cell>
          <cell r="M1288" t="str">
            <v>ASLC16</v>
          </cell>
          <cell r="N1288" t="str">
            <v>ASLC16</v>
          </cell>
          <cell r="O1288" t="str">
            <v>AOIC07</v>
          </cell>
          <cell r="P1288" t="str">
            <v>B.11.c</v>
          </cell>
          <cell r="Q1288" t="str">
            <v>(Accantonamenti per quote inutilizzate contributi vincolati dell'esercizio da ATS/ASST/Fondazioni per quota FSR Vincolato)</v>
          </cell>
          <cell r="V1288">
            <v>0</v>
          </cell>
          <cell r="W1288">
            <v>0</v>
          </cell>
          <cell r="X1288">
            <v>0</v>
          </cell>
        </row>
        <row r="1289">
          <cell r="J1289" t="str">
            <v>INPUTB.11.c</v>
          </cell>
          <cell r="K1289" t="str">
            <v>INPUTBA2780</v>
          </cell>
          <cell r="L1289" t="str">
            <v>INPUT</v>
          </cell>
          <cell r="M1289" t="str">
            <v>ASLC16</v>
          </cell>
          <cell r="N1289" t="str">
            <v>ASLC16</v>
          </cell>
          <cell r="O1289" t="str">
            <v>AOIC07</v>
          </cell>
          <cell r="P1289" t="str">
            <v>B.11.c</v>
          </cell>
          <cell r="Q1289" t="str">
            <v>(Accantonamenti per quote inutilizzate contributi dell'esercizio da ATS/ASST/Fondazioni per quota FSR Indistinto)</v>
          </cell>
          <cell r="V1289">
            <v>0</v>
          </cell>
          <cell r="W1289">
            <v>0</v>
          </cell>
          <cell r="X1289">
            <v>0</v>
          </cell>
        </row>
        <row r="1290">
          <cell r="J1290" t="str">
            <v>INPUTB.11.c</v>
          </cell>
          <cell r="K1290" t="str">
            <v>INPUTBA2790</v>
          </cell>
          <cell r="L1290" t="str">
            <v>INPUT</v>
          </cell>
          <cell r="M1290" t="str">
            <v>ASLC16</v>
          </cell>
          <cell r="N1290" t="str">
            <v>ASLC16</v>
          </cell>
          <cell r="O1290" t="str">
            <v>AOIC07</v>
          </cell>
          <cell r="P1290" t="str">
            <v>B.11.c</v>
          </cell>
          <cell r="Q1290" t="str">
            <v>(Accantonamenti per quote inutilizzate contributi vincolati dell'esercizio da soggetti pubblici (extra fondo) Vincolati)</v>
          </cell>
          <cell r="V1290">
            <v>50000</v>
          </cell>
          <cell r="W1290">
            <v>0</v>
          </cell>
          <cell r="X1290">
            <v>0</v>
          </cell>
        </row>
        <row r="1291">
          <cell r="J1291" t="str">
            <v>INPUTB.11.c</v>
          </cell>
          <cell r="K1291" t="str">
            <v>INPUTBA2800</v>
          </cell>
          <cell r="L1291" t="str">
            <v>INPUT</v>
          </cell>
          <cell r="M1291" t="str">
            <v>ASLC16</v>
          </cell>
          <cell r="N1291" t="str">
            <v>ASLC16</v>
          </cell>
          <cell r="O1291" t="str">
            <v>AOIC07</v>
          </cell>
          <cell r="P1291" t="str">
            <v>B.11.c</v>
          </cell>
          <cell r="Q1291" t="str">
            <v>(Accantonamenti per quote inutilizzate contributi vincolati dell'esercizio  per ricerca da Ministero)</v>
          </cell>
          <cell r="V1291">
            <v>0</v>
          </cell>
          <cell r="W1291">
            <v>0</v>
          </cell>
          <cell r="X1291">
            <v>0</v>
          </cell>
        </row>
        <row r="1292">
          <cell r="J1292" t="str">
            <v>INPUTB.11.c</v>
          </cell>
          <cell r="K1292" t="str">
            <v>INPUTBA2800</v>
          </cell>
          <cell r="L1292" t="str">
            <v>INPUT</v>
          </cell>
          <cell r="M1292" t="str">
            <v>ASLC16</v>
          </cell>
          <cell r="N1292" t="str">
            <v>ASLC16</v>
          </cell>
          <cell r="O1292" t="str">
            <v>AOIC07</v>
          </cell>
          <cell r="P1292" t="str">
            <v>B.11.c</v>
          </cell>
          <cell r="Q1292" t="str">
            <v>(Accantonamenti per quote inutilizzate contributi vincolati dell'esercizio  per ricerca da Regione)</v>
          </cell>
          <cell r="V1292">
            <v>0</v>
          </cell>
          <cell r="W1292">
            <v>0</v>
          </cell>
          <cell r="X1292">
            <v>0</v>
          </cell>
        </row>
        <row r="1293">
          <cell r="J1293" t="str">
            <v>INPUTB.11.c</v>
          </cell>
          <cell r="K1293" t="str">
            <v>INPUTBA2800</v>
          </cell>
          <cell r="L1293" t="str">
            <v>INPUT</v>
          </cell>
          <cell r="M1293" t="str">
            <v>ASLC16</v>
          </cell>
          <cell r="N1293" t="str">
            <v>ASLC16</v>
          </cell>
          <cell r="O1293" t="str">
            <v>AOIC07</v>
          </cell>
          <cell r="P1293" t="str">
            <v>B.11.c</v>
          </cell>
          <cell r="Q1293" t="str">
            <v>(Accantonamenti per quote inutilizzate contributi vincolati dell'esercizio  per ricerca da ATS/ASST/Fondazioni)</v>
          </cell>
          <cell r="V1293">
            <v>0</v>
          </cell>
          <cell r="W1293">
            <v>0</v>
          </cell>
          <cell r="X1293">
            <v>0</v>
          </cell>
        </row>
        <row r="1294">
          <cell r="J1294" t="str">
            <v>INPUTB.11.c</v>
          </cell>
          <cell r="K1294" t="str">
            <v>INPUTBA2800</v>
          </cell>
          <cell r="L1294" t="str">
            <v>INPUT</v>
          </cell>
          <cell r="M1294" t="str">
            <v>ASLC16</v>
          </cell>
          <cell r="N1294" t="str">
            <v>ASLC16</v>
          </cell>
          <cell r="O1294" t="str">
            <v>AOIC07</v>
          </cell>
          <cell r="P1294" t="str">
            <v>B.11.c</v>
          </cell>
          <cell r="Q1294" t="str">
            <v>(Accantonamenti per quote inutilizzate contributi vincolati dell'esercizio  per ricerca da altri Enti Pubblici)</v>
          </cell>
          <cell r="V1294">
            <v>0</v>
          </cell>
          <cell r="W1294">
            <v>0</v>
          </cell>
          <cell r="X1294">
            <v>0</v>
          </cell>
        </row>
        <row r="1295">
          <cell r="J1295" t="str">
            <v>INPUTB.11.c</v>
          </cell>
          <cell r="K1295" t="str">
            <v>INPUTBA2810</v>
          </cell>
          <cell r="L1295" t="str">
            <v>INPUT</v>
          </cell>
          <cell r="M1295" t="str">
            <v>ASLC16</v>
          </cell>
          <cell r="N1295" t="str">
            <v>ASLC16</v>
          </cell>
          <cell r="O1295" t="str">
            <v>AOIC07</v>
          </cell>
          <cell r="P1295" t="str">
            <v>B.11.c</v>
          </cell>
          <cell r="Q1295" t="str">
            <v>(Accantonamenti per quote inutilizzate contributi vincolati dell'esercizio  da privati (altro))</v>
          </cell>
          <cell r="V1295">
            <v>249000</v>
          </cell>
          <cell r="W1295">
            <v>0</v>
          </cell>
          <cell r="X1295">
            <v>0</v>
          </cell>
        </row>
        <row r="1296">
          <cell r="J1296" t="str">
            <v>INPUTB.11.c</v>
          </cell>
          <cell r="K1296" t="str">
            <v>INPUTBA2800</v>
          </cell>
          <cell r="L1296" t="str">
            <v>INPUT</v>
          </cell>
          <cell r="M1296" t="str">
            <v>ASLC16</v>
          </cell>
          <cell r="N1296" t="str">
            <v>ASLC16</v>
          </cell>
          <cell r="O1296" t="str">
            <v>AOIC07</v>
          </cell>
          <cell r="P1296" t="str">
            <v>B.11.c</v>
          </cell>
          <cell r="Q1296" t="str">
            <v>(Accantonamenti per quote inutilizzate contributi vincolati dell'esercizio  per ricerca da privati)</v>
          </cell>
          <cell r="V1296">
            <v>0</v>
          </cell>
          <cell r="W1296">
            <v>0</v>
          </cell>
          <cell r="X1296">
            <v>0</v>
          </cell>
        </row>
        <row r="1297">
          <cell r="J1297" t="str">
            <v>INPUTB.11.c</v>
          </cell>
          <cell r="K1297" t="str">
            <v>INPUTBA2811</v>
          </cell>
          <cell r="L1297" t="str">
            <v>INPUT</v>
          </cell>
          <cell r="M1297" t="str">
            <v>ASLC16</v>
          </cell>
          <cell r="N1297" t="str">
            <v>ASLC16</v>
          </cell>
          <cell r="O1297" t="str">
            <v>AOIC07</v>
          </cell>
          <cell r="P1297" t="str">
            <v>B.11.c</v>
          </cell>
          <cell r="Q1297" t="str">
            <v>Accantonamenti per quote inutilizzate contributi da soggetti privati per ricerca</v>
          </cell>
          <cell r="V1297">
            <v>0</v>
          </cell>
          <cell r="W1297">
            <v>0</v>
          </cell>
          <cell r="X1297">
            <v>0</v>
          </cell>
        </row>
        <row r="1298">
          <cell r="J1298" t="str">
            <v>INPUTB.11.d</v>
          </cell>
          <cell r="K1298" t="str">
            <v>INPUTBA2890</v>
          </cell>
          <cell r="L1298" t="str">
            <v>INPUT</v>
          </cell>
          <cell r="M1298" t="str">
            <v>ASLC16</v>
          </cell>
          <cell r="N1298" t="str">
            <v>ASLC16</v>
          </cell>
          <cell r="O1298" t="str">
            <v>AOIC07</v>
          </cell>
          <cell r="P1298" t="str">
            <v>B.11.d</v>
          </cell>
          <cell r="Q1298" t="str">
            <v>(Altri accantonamenti)</v>
          </cell>
          <cell r="V1298">
            <v>1465000</v>
          </cell>
          <cell r="W1298">
            <v>704000</v>
          </cell>
          <cell r="X1298">
            <v>176000</v>
          </cell>
        </row>
        <row r="1299">
          <cell r="J1299" t="str">
            <v>INPUTB.11.d</v>
          </cell>
          <cell r="K1299" t="str">
            <v>INPUTBA2890</v>
          </cell>
          <cell r="L1299" t="str">
            <v>INPUT</v>
          </cell>
          <cell r="M1299" t="str">
            <v>ASLC16</v>
          </cell>
          <cell r="N1299" t="str">
            <v>ASLC16</v>
          </cell>
          <cell r="O1299" t="str">
            <v>AOIC07</v>
          </cell>
          <cell r="P1299" t="str">
            <v>B.11.d</v>
          </cell>
          <cell r="Q1299" t="str">
            <v>(Altri accantonamenti (ASSI))</v>
          </cell>
          <cell r="V1299">
            <v>0</v>
          </cell>
          <cell r="W1299">
            <v>0</v>
          </cell>
          <cell r="X1299">
            <v>0</v>
          </cell>
        </row>
        <row r="1300">
          <cell r="J1300" t="str">
            <v>TOTAL</v>
          </cell>
          <cell r="K1300" t="str">
            <v>TOTAL</v>
          </cell>
          <cell r="L1300" t="str">
            <v>TOTALE</v>
          </cell>
          <cell r="Q1300" t="str">
            <v>(C) PROVENTI ED ONERI FINANZIARI)</v>
          </cell>
          <cell r="V1300">
            <v>2000</v>
          </cell>
          <cell r="W1300">
            <v>0</v>
          </cell>
          <cell r="X1300">
            <v>0</v>
          </cell>
        </row>
        <row r="1301">
          <cell r="J1301" t="str">
            <v>TOTAL</v>
          </cell>
          <cell r="K1301" t="str">
            <v>TOTAL</v>
          </cell>
          <cell r="L1301" t="str">
            <v>TOTALE</v>
          </cell>
          <cell r="Q1301" t="str">
            <v>(C) PROVENTI FINANZIARI (Parziale))</v>
          </cell>
          <cell r="V1301">
            <v>2000</v>
          </cell>
          <cell r="W1301">
            <v>0</v>
          </cell>
          <cell r="X1301">
            <v>0</v>
          </cell>
        </row>
        <row r="1302">
          <cell r="J1302" t="str">
            <v>TOTAL</v>
          </cell>
          <cell r="K1302" t="str">
            <v>TOTAL</v>
          </cell>
          <cell r="L1302" t="str">
            <v>TOTALE</v>
          </cell>
          <cell r="Q1302" t="str">
            <v>(C.1 Interessi attivi - Totale)</v>
          </cell>
          <cell r="V1302">
            <v>2000</v>
          </cell>
          <cell r="W1302">
            <v>0</v>
          </cell>
          <cell r="X1302">
            <v>0</v>
          </cell>
        </row>
        <row r="1303">
          <cell r="J1303" t="str">
            <v>INPUTC1</v>
          </cell>
          <cell r="K1303" t="str">
            <v>INPUTCA0020</v>
          </cell>
          <cell r="L1303" t="str">
            <v>INPUT</v>
          </cell>
          <cell r="M1303" t="str">
            <v>ASLR11</v>
          </cell>
          <cell r="N1303" t="str">
            <v>ASLR11</v>
          </cell>
          <cell r="O1303" t="str">
            <v>AOIR13</v>
          </cell>
          <cell r="P1303" t="str">
            <v>C1</v>
          </cell>
          <cell r="Q1303" t="str">
            <v>(Interessi attivi su c/tesoreria)</v>
          </cell>
          <cell r="V1303">
            <v>0</v>
          </cell>
          <cell r="W1303">
            <v>0</v>
          </cell>
          <cell r="X1303">
            <v>0</v>
          </cell>
        </row>
        <row r="1304">
          <cell r="J1304" t="str">
            <v>INPUTC1</v>
          </cell>
          <cell r="K1304" t="str">
            <v>INPUTCA0030</v>
          </cell>
          <cell r="L1304" t="str">
            <v>INPUT</v>
          </cell>
          <cell r="M1304" t="str">
            <v>ASLR11</v>
          </cell>
          <cell r="N1304" t="str">
            <v>ASLR11</v>
          </cell>
          <cell r="O1304" t="str">
            <v>AOIR13</v>
          </cell>
          <cell r="P1304" t="str">
            <v>C1</v>
          </cell>
          <cell r="Q1304" t="str">
            <v>(Interessi attivi su c/c bancari)</v>
          </cell>
          <cell r="V1304">
            <v>0</v>
          </cell>
          <cell r="W1304">
            <v>0</v>
          </cell>
          <cell r="X1304">
            <v>0</v>
          </cell>
        </row>
        <row r="1305">
          <cell r="J1305" t="str">
            <v>INPUTC1</v>
          </cell>
          <cell r="K1305" t="str">
            <v>INPUTCA0030</v>
          </cell>
          <cell r="L1305" t="str">
            <v>INPUT</v>
          </cell>
          <cell r="M1305" t="str">
            <v>ASLR11</v>
          </cell>
          <cell r="N1305" t="str">
            <v>ASLR11</v>
          </cell>
          <cell r="O1305" t="str">
            <v>AOIR13</v>
          </cell>
          <cell r="P1305" t="str">
            <v>C1</v>
          </cell>
          <cell r="Q1305" t="str">
            <v>(Interessi attivi su c/c postali)</v>
          </cell>
          <cell r="V1305">
            <v>0</v>
          </cell>
          <cell r="W1305">
            <v>0</v>
          </cell>
          <cell r="X1305">
            <v>0</v>
          </cell>
        </row>
        <row r="1306">
          <cell r="J1306" t="str">
            <v>INPUTC1</v>
          </cell>
          <cell r="K1306" t="str">
            <v>INPUTCA0040</v>
          </cell>
          <cell r="L1306" t="str">
            <v>INPUT</v>
          </cell>
          <cell r="M1306" t="str">
            <v>ASLR11</v>
          </cell>
          <cell r="N1306" t="str">
            <v>ASLR11</v>
          </cell>
          <cell r="O1306" t="str">
            <v>AOIR13</v>
          </cell>
          <cell r="P1306" t="str">
            <v>C1</v>
          </cell>
          <cell r="Q1306" t="str">
            <v>(Interessi attivi su titoli)</v>
          </cell>
          <cell r="V1306">
            <v>0</v>
          </cell>
          <cell r="W1306">
            <v>0</v>
          </cell>
          <cell r="X1306">
            <v>0</v>
          </cell>
        </row>
        <row r="1307">
          <cell r="J1307" t="str">
            <v>INPUTC1</v>
          </cell>
          <cell r="K1307" t="str">
            <v>INPUTCA0040</v>
          </cell>
          <cell r="L1307" t="str">
            <v>INPUT</v>
          </cell>
          <cell r="M1307" t="str">
            <v>ASLR11</v>
          </cell>
          <cell r="N1307" t="str">
            <v>ASLR11</v>
          </cell>
          <cell r="O1307" t="str">
            <v>AOIR13</v>
          </cell>
          <cell r="P1307" t="str">
            <v>C1</v>
          </cell>
          <cell r="Q1307" t="str">
            <v>(Interessi attivi su crediti commerciali)</v>
          </cell>
          <cell r="V1307">
            <v>2000</v>
          </cell>
          <cell r="W1307">
            <v>0</v>
          </cell>
          <cell r="X1307">
            <v>0</v>
          </cell>
        </row>
        <row r="1308">
          <cell r="J1308" t="str">
            <v>INPUTC1</v>
          </cell>
          <cell r="K1308" t="str">
            <v>INPUTCA0040</v>
          </cell>
          <cell r="L1308" t="str">
            <v>INPUT</v>
          </cell>
          <cell r="M1308" t="str">
            <v>ASLR11</v>
          </cell>
          <cell r="N1308" t="str">
            <v>ASLR11</v>
          </cell>
          <cell r="O1308" t="str">
            <v>AOIR13</v>
          </cell>
          <cell r="P1308" t="str">
            <v>C1</v>
          </cell>
          <cell r="Q1308" t="str">
            <v>(Altri interessi attivi)</v>
          </cell>
          <cell r="V1308">
            <v>0</v>
          </cell>
          <cell r="W1308">
            <v>0</v>
          </cell>
          <cell r="X1308">
            <v>0</v>
          </cell>
        </row>
        <row r="1309">
          <cell r="J1309" t="str">
            <v>INPUTC1</v>
          </cell>
          <cell r="K1309" t="str">
            <v>INPUTAA0830</v>
          </cell>
          <cell r="L1309" t="str">
            <v>INPUT</v>
          </cell>
          <cell r="M1309" t="str">
            <v>ASLR11</v>
          </cell>
          <cell r="N1309" t="str">
            <v>ASLR11</v>
          </cell>
          <cell r="O1309" t="str">
            <v>AOIR13</v>
          </cell>
          <cell r="P1309" t="str">
            <v>C1</v>
          </cell>
          <cell r="Q1309" t="str">
            <v>(Interessi attivi verso ATS-ASST-Fondazioni della Regione)</v>
          </cell>
          <cell r="V1309">
            <v>0</v>
          </cell>
          <cell r="W1309">
            <v>0</v>
          </cell>
          <cell r="X1309">
            <v>0</v>
          </cell>
        </row>
        <row r="1310">
          <cell r="J1310" t="str">
            <v>TOTAL</v>
          </cell>
          <cell r="K1310" t="str">
            <v>TOTAL</v>
          </cell>
          <cell r="L1310" t="str">
            <v>TOTALE</v>
          </cell>
          <cell r="Q1310" t="str">
            <v>(C.2 Altri proventi finanziari - Totale)</v>
          </cell>
          <cell r="V1310">
            <v>0</v>
          </cell>
          <cell r="W1310">
            <v>0</v>
          </cell>
          <cell r="X1310">
            <v>0</v>
          </cell>
        </row>
        <row r="1311">
          <cell r="J1311" t="str">
            <v>INPUTC1</v>
          </cell>
          <cell r="K1311" t="str">
            <v>INPUTCA0060</v>
          </cell>
          <cell r="L1311" t="str">
            <v>INPUT</v>
          </cell>
          <cell r="M1311" t="str">
            <v>ASLR11</v>
          </cell>
          <cell r="N1311" t="str">
            <v>ASLR11</v>
          </cell>
          <cell r="O1311" t="str">
            <v>AOIR13</v>
          </cell>
          <cell r="P1311" t="str">
            <v>C1</v>
          </cell>
          <cell r="Q1311" t="str">
            <v>(Proventi da partecipazioni)</v>
          </cell>
          <cell r="V1311">
            <v>0</v>
          </cell>
          <cell r="W1311">
            <v>0</v>
          </cell>
          <cell r="X1311">
            <v>0</v>
          </cell>
        </row>
        <row r="1312">
          <cell r="J1312" t="str">
            <v>INPUTC1</v>
          </cell>
          <cell r="K1312" t="str">
            <v>INPUTCA0070</v>
          </cell>
          <cell r="L1312" t="str">
            <v>INPUT</v>
          </cell>
          <cell r="M1312" t="str">
            <v>ASLR11</v>
          </cell>
          <cell r="N1312" t="str">
            <v>ASLR11</v>
          </cell>
          <cell r="O1312" t="str">
            <v>AOIR13</v>
          </cell>
          <cell r="P1312" t="str">
            <v>C1</v>
          </cell>
          <cell r="Q1312" t="str">
            <v>(Proventi finanziari da crediti iscritti nelle immobilizzazioni)</v>
          </cell>
          <cell r="V1312">
            <v>0</v>
          </cell>
          <cell r="W1312">
            <v>0</v>
          </cell>
          <cell r="X1312">
            <v>0</v>
          </cell>
        </row>
        <row r="1313">
          <cell r="J1313" t="str">
            <v>INPUTC1</v>
          </cell>
          <cell r="K1313" t="str">
            <v>INPUTCA0080</v>
          </cell>
          <cell r="L1313" t="str">
            <v>INPUT</v>
          </cell>
          <cell r="M1313" t="str">
            <v>ASLR11</v>
          </cell>
          <cell r="N1313" t="str">
            <v>ASLR11</v>
          </cell>
          <cell r="O1313" t="str">
            <v>AOIR13</v>
          </cell>
          <cell r="P1313" t="str">
            <v>C1</v>
          </cell>
          <cell r="Q1313" t="str">
            <v>(Proventi finanziari da titoli iscritti nelle immobilizzazioni)</v>
          </cell>
          <cell r="V1313">
            <v>0</v>
          </cell>
          <cell r="W1313">
            <v>0</v>
          </cell>
          <cell r="X1313">
            <v>0</v>
          </cell>
        </row>
        <row r="1314">
          <cell r="J1314" t="str">
            <v>INPUTC1</v>
          </cell>
          <cell r="K1314" t="str">
            <v>INPUTCA0090</v>
          </cell>
          <cell r="L1314" t="str">
            <v>INPUT</v>
          </cell>
          <cell r="M1314" t="str">
            <v>ASLR11</v>
          </cell>
          <cell r="N1314" t="str">
            <v>ASLR11</v>
          </cell>
          <cell r="O1314" t="str">
            <v>AOIR13</v>
          </cell>
          <cell r="P1314" t="str">
            <v>C1</v>
          </cell>
          <cell r="Q1314" t="str">
            <v>(Altri proventi finanziari diversi dai precedenti)</v>
          </cell>
          <cell r="V1314">
            <v>0</v>
          </cell>
          <cell r="W1314">
            <v>0</v>
          </cell>
          <cell r="X1314">
            <v>0</v>
          </cell>
        </row>
        <row r="1315">
          <cell r="J1315" t="str">
            <v>INPUTC1</v>
          </cell>
          <cell r="K1315" t="str">
            <v>INPUTCA0100</v>
          </cell>
          <cell r="L1315" t="str">
            <v>INPUT</v>
          </cell>
          <cell r="M1315" t="str">
            <v>ASLR11</v>
          </cell>
          <cell r="N1315" t="str">
            <v>ASLR11</v>
          </cell>
          <cell r="O1315" t="str">
            <v>AOIR13</v>
          </cell>
          <cell r="P1315" t="str">
            <v>C1</v>
          </cell>
          <cell r="Q1315" t="str">
            <v>(Utili su cambi)</v>
          </cell>
          <cell r="V1315">
            <v>0</v>
          </cell>
          <cell r="W1315">
            <v>0</v>
          </cell>
          <cell r="X1315">
            <v>0</v>
          </cell>
        </row>
        <row r="1316">
          <cell r="J1316" t="str">
            <v>TOTAL</v>
          </cell>
          <cell r="K1316" t="str">
            <v>TOTAL</v>
          </cell>
          <cell r="L1316" t="str">
            <v>TOTALE</v>
          </cell>
          <cell r="Q1316" t="str">
            <v>(C) ONERI FINANZIARI (Parziale))</v>
          </cell>
          <cell r="V1316">
            <v>0</v>
          </cell>
          <cell r="W1316">
            <v>0</v>
          </cell>
          <cell r="X1316">
            <v>0</v>
          </cell>
        </row>
        <row r="1317">
          <cell r="J1317" t="str">
            <v>TOTAL</v>
          </cell>
          <cell r="K1317" t="str">
            <v>TOTAL</v>
          </cell>
          <cell r="L1317" t="str">
            <v>TOTALE</v>
          </cell>
          <cell r="Q1317" t="str">
            <v>(C.3 Interessi passivi - Totale)</v>
          </cell>
          <cell r="V1317">
            <v>0</v>
          </cell>
          <cell r="W1317">
            <v>0</v>
          </cell>
          <cell r="X1317">
            <v>0</v>
          </cell>
        </row>
        <row r="1318">
          <cell r="J1318" t="str">
            <v>INPUTC2</v>
          </cell>
          <cell r="K1318" t="str">
            <v>INPUTCA0120</v>
          </cell>
          <cell r="L1318" t="str">
            <v>INPUT</v>
          </cell>
          <cell r="M1318" t="str">
            <v>ASLC18</v>
          </cell>
          <cell r="N1318" t="str">
            <v>ASLC18</v>
          </cell>
          <cell r="O1318" t="str">
            <v>AOIC08</v>
          </cell>
          <cell r="P1318" t="str">
            <v>C2</v>
          </cell>
          <cell r="Q1318" t="str">
            <v>(Interessi passivi su c/c tesoreria)</v>
          </cell>
          <cell r="V1318">
            <v>0</v>
          </cell>
          <cell r="W1318">
            <v>0</v>
          </cell>
          <cell r="X1318">
            <v>0</v>
          </cell>
        </row>
        <row r="1319">
          <cell r="J1319" t="str">
            <v>INPUTC2</v>
          </cell>
          <cell r="K1319" t="str">
            <v>INPUTCA0130</v>
          </cell>
          <cell r="L1319" t="str">
            <v>INPUT</v>
          </cell>
          <cell r="M1319" t="str">
            <v>ASLC18</v>
          </cell>
          <cell r="N1319" t="str">
            <v>ASLC18</v>
          </cell>
          <cell r="O1319" t="str">
            <v>AOIC08</v>
          </cell>
          <cell r="P1319" t="str">
            <v>C2</v>
          </cell>
          <cell r="Q1319" t="str">
            <v>(Interessi passivi su mutui)</v>
          </cell>
          <cell r="V1319">
            <v>0</v>
          </cell>
          <cell r="W1319">
            <v>0</v>
          </cell>
          <cell r="X1319">
            <v>0</v>
          </cell>
        </row>
        <row r="1320">
          <cell r="J1320" t="str">
            <v>INPUTC2</v>
          </cell>
          <cell r="K1320" t="str">
            <v>INPUTCA0130</v>
          </cell>
          <cell r="L1320" t="str">
            <v>INPUT</v>
          </cell>
          <cell r="M1320" t="str">
            <v>ASLC18</v>
          </cell>
          <cell r="N1320" t="str">
            <v>ASLC18</v>
          </cell>
          <cell r="O1320" t="str">
            <v>AOIC08</v>
          </cell>
          <cell r="P1320" t="str">
            <v>C2</v>
          </cell>
          <cell r="Q1320" t="str">
            <v>(Commissioni su fidejussioni)</v>
          </cell>
          <cell r="V1320">
            <v>0</v>
          </cell>
          <cell r="W1320">
            <v>0</v>
          </cell>
          <cell r="X1320">
            <v>0</v>
          </cell>
        </row>
        <row r="1321">
          <cell r="J1321" t="str">
            <v>INPUTC2</v>
          </cell>
          <cell r="K1321" t="str">
            <v>INPUTCA0140</v>
          </cell>
          <cell r="L1321" t="str">
            <v>INPUT</v>
          </cell>
          <cell r="M1321" t="str">
            <v>ASLC18</v>
          </cell>
          <cell r="N1321" t="str">
            <v>ASLC18</v>
          </cell>
          <cell r="O1321" t="str">
            <v>AOIC08</v>
          </cell>
          <cell r="P1321" t="str">
            <v>C2</v>
          </cell>
          <cell r="Q1321" t="str">
            <v>(Interessi passivi verso fornitori)</v>
          </cell>
          <cell r="V1321">
            <v>0</v>
          </cell>
          <cell r="W1321">
            <v>0</v>
          </cell>
          <cell r="X1321">
            <v>0</v>
          </cell>
        </row>
        <row r="1322">
          <cell r="J1322" t="str">
            <v>INPUTC2</v>
          </cell>
          <cell r="K1322" t="str">
            <v>INPUTCA0140</v>
          </cell>
          <cell r="L1322" t="str">
            <v>INPUT</v>
          </cell>
          <cell r="M1322" t="str">
            <v>ASLC18</v>
          </cell>
          <cell r="N1322" t="str">
            <v>ASLC18</v>
          </cell>
          <cell r="O1322" t="str">
            <v>AOIC08</v>
          </cell>
          <cell r="P1322" t="str">
            <v>C2</v>
          </cell>
          <cell r="Q1322" t="str">
            <v>(Interessi passivi di mora)</v>
          </cell>
          <cell r="V1322">
            <v>0</v>
          </cell>
          <cell r="W1322">
            <v>0</v>
          </cell>
          <cell r="X1322">
            <v>0</v>
          </cell>
        </row>
        <row r="1323">
          <cell r="J1323" t="str">
            <v>INPUTC2</v>
          </cell>
          <cell r="K1323" t="str">
            <v>INPUTCA0140</v>
          </cell>
          <cell r="L1323" t="str">
            <v>INPUT</v>
          </cell>
          <cell r="M1323" t="str">
            <v>ASLC18</v>
          </cell>
          <cell r="N1323" t="str">
            <v>ASLC18</v>
          </cell>
          <cell r="O1323" t="str">
            <v>AOIC08</v>
          </cell>
          <cell r="P1323" t="str">
            <v>C2</v>
          </cell>
          <cell r="Q1323" t="str">
            <v>(Interessi passivi canoni di leasing)</v>
          </cell>
          <cell r="V1323">
            <v>0</v>
          </cell>
          <cell r="W1323">
            <v>0</v>
          </cell>
          <cell r="X1323">
            <v>0</v>
          </cell>
        </row>
        <row r="1324">
          <cell r="J1324" t="str">
            <v>INPUTC2</v>
          </cell>
          <cell r="K1324" t="str">
            <v>INPUTCA0140</v>
          </cell>
          <cell r="L1324" t="str">
            <v>INPUT</v>
          </cell>
          <cell r="M1324" t="str">
            <v>ASLC18</v>
          </cell>
          <cell r="N1324" t="str">
            <v>ASLC18</v>
          </cell>
          <cell r="O1324" t="str">
            <v>AOIC08</v>
          </cell>
          <cell r="P1324" t="str">
            <v>C2</v>
          </cell>
          <cell r="Q1324" t="str">
            <v>(Altri interessi passivi)</v>
          </cell>
          <cell r="V1324">
            <v>0</v>
          </cell>
          <cell r="W1324">
            <v>0</v>
          </cell>
          <cell r="X1324">
            <v>0</v>
          </cell>
        </row>
        <row r="1325">
          <cell r="J1325" t="str">
            <v>INPUTC2</v>
          </cell>
          <cell r="K1325" t="str">
            <v>INPUTBA1340</v>
          </cell>
          <cell r="L1325" t="str">
            <v>INPUT</v>
          </cell>
          <cell r="M1325" t="str">
            <v>ASLC18</v>
          </cell>
          <cell r="N1325" t="str">
            <v>ASLC18</v>
          </cell>
          <cell r="O1325" t="str">
            <v>AOIC08</v>
          </cell>
          <cell r="P1325" t="str">
            <v>C2</v>
          </cell>
          <cell r="Q1325" t="str">
            <v>(Interessi passivi verso ATS-ASST-Fondazioni della Regione)</v>
          </cell>
          <cell r="V1325">
            <v>0</v>
          </cell>
          <cell r="W1325">
            <v>0</v>
          </cell>
          <cell r="X1325">
            <v>0</v>
          </cell>
        </row>
        <row r="1326">
          <cell r="J1326" t="str">
            <v>TOTAL</v>
          </cell>
          <cell r="K1326" t="str">
            <v>TOTAL</v>
          </cell>
          <cell r="L1326" t="str">
            <v>TOTALE</v>
          </cell>
          <cell r="Q1326" t="str">
            <v>(C.4 Altri oneri finanziari - Totale)</v>
          </cell>
          <cell r="V1326">
            <v>0</v>
          </cell>
          <cell r="W1326">
            <v>0</v>
          </cell>
          <cell r="X1326">
            <v>0</v>
          </cell>
        </row>
        <row r="1327">
          <cell r="J1327" t="str">
            <v>INPUTC2</v>
          </cell>
          <cell r="K1327" t="str">
            <v>INPUTCA0160</v>
          </cell>
          <cell r="L1327" t="str">
            <v>INPUT</v>
          </cell>
          <cell r="M1327" t="str">
            <v>ASLC18</v>
          </cell>
          <cell r="N1327" t="str">
            <v>ASLC18</v>
          </cell>
          <cell r="O1327" t="str">
            <v>AOIC08</v>
          </cell>
          <cell r="P1327" t="str">
            <v>C2</v>
          </cell>
          <cell r="Q1327" t="str">
            <v>(Altri oneri finanziari)</v>
          </cell>
          <cell r="V1327">
            <v>0</v>
          </cell>
          <cell r="W1327">
            <v>0</v>
          </cell>
          <cell r="X1327">
            <v>0</v>
          </cell>
        </row>
        <row r="1328">
          <cell r="J1328" t="str">
            <v>INPUTC2</v>
          </cell>
          <cell r="K1328" t="str">
            <v>INPUTCA0170</v>
          </cell>
          <cell r="L1328" t="str">
            <v>INPUT</v>
          </cell>
          <cell r="M1328" t="str">
            <v>ASLC18</v>
          </cell>
          <cell r="N1328" t="str">
            <v>ASLC18</v>
          </cell>
          <cell r="O1328" t="str">
            <v>AOIC08</v>
          </cell>
          <cell r="P1328" t="str">
            <v>C2</v>
          </cell>
          <cell r="Q1328" t="str">
            <v>(Perdite su cambi)</v>
          </cell>
          <cell r="V1328">
            <v>0</v>
          </cell>
          <cell r="W1328">
            <v>0</v>
          </cell>
          <cell r="X1328">
            <v>0</v>
          </cell>
        </row>
        <row r="1329">
          <cell r="J1329" t="str">
            <v>TOTAL</v>
          </cell>
          <cell r="K1329" t="str">
            <v>TOTAL</v>
          </cell>
          <cell r="L1329" t="str">
            <v>TOTALE</v>
          </cell>
          <cell r="Q1329" t="str">
            <v>(D) RETTIFICHE DI VALORE DI ATTIVITA’ FINANZIARIE)</v>
          </cell>
          <cell r="V1329">
            <v>0</v>
          </cell>
          <cell r="W1329">
            <v>0</v>
          </cell>
          <cell r="X1329">
            <v>0</v>
          </cell>
        </row>
        <row r="1330">
          <cell r="J1330" t="str">
            <v>TOTAL</v>
          </cell>
          <cell r="K1330" t="str">
            <v>TOTAL</v>
          </cell>
          <cell r="L1330" t="str">
            <v>TOTALE</v>
          </cell>
          <cell r="Q1330" t="str">
            <v>(D.1 Rivalutazioni - Totale)</v>
          </cell>
          <cell r="V1330">
            <v>0</v>
          </cell>
          <cell r="W1330">
            <v>0</v>
          </cell>
          <cell r="X1330">
            <v>0</v>
          </cell>
        </row>
        <row r="1331">
          <cell r="J1331" t="str">
            <v>INPUTD1</v>
          </cell>
          <cell r="K1331" t="str">
            <v>INPUTDA0010</v>
          </cell>
          <cell r="L1331" t="str">
            <v>INPUT</v>
          </cell>
          <cell r="M1331" t="str">
            <v>ASLR08</v>
          </cell>
          <cell r="N1331" t="str">
            <v>ASLR08</v>
          </cell>
          <cell r="O1331" t="str">
            <v>AOIR06</v>
          </cell>
          <cell r="P1331" t="str">
            <v>D1</v>
          </cell>
          <cell r="Q1331" t="str">
            <v>(Di partecipazioni)</v>
          </cell>
          <cell r="V1331">
            <v>0</v>
          </cell>
          <cell r="W1331">
            <v>0</v>
          </cell>
          <cell r="X1331">
            <v>0</v>
          </cell>
        </row>
        <row r="1332">
          <cell r="J1332" t="str">
            <v>INPUTD1</v>
          </cell>
          <cell r="K1332" t="str">
            <v>INPUTDA0010</v>
          </cell>
          <cell r="L1332" t="str">
            <v>INPUT</v>
          </cell>
          <cell r="M1332" t="str">
            <v>ASLR08</v>
          </cell>
          <cell r="N1332" t="str">
            <v>ASLR08</v>
          </cell>
          <cell r="O1332" t="str">
            <v>AOIR06</v>
          </cell>
          <cell r="P1332" t="str">
            <v>D1</v>
          </cell>
          <cell r="Q1332" t="str">
            <v>(Di immobilizzazioni finanziarie che non costituiscono immobilizzazioni)</v>
          </cell>
          <cell r="V1332">
            <v>0</v>
          </cell>
          <cell r="W1332">
            <v>0</v>
          </cell>
          <cell r="X1332">
            <v>0</v>
          </cell>
        </row>
        <row r="1333">
          <cell r="J1333" t="str">
            <v>INPUTD1</v>
          </cell>
          <cell r="K1333" t="str">
            <v>INPUTDA0010</v>
          </cell>
          <cell r="L1333" t="str">
            <v>INPUT</v>
          </cell>
          <cell r="M1333" t="str">
            <v>ASLR08</v>
          </cell>
          <cell r="N1333" t="str">
            <v>ASLR08</v>
          </cell>
          <cell r="O1333" t="str">
            <v>AOIR06</v>
          </cell>
          <cell r="P1333" t="str">
            <v>D1</v>
          </cell>
          <cell r="Q1333" t="str">
            <v>(Altro)</v>
          </cell>
          <cell r="V1333">
            <v>0</v>
          </cell>
          <cell r="W1333">
            <v>0</v>
          </cell>
          <cell r="X1333">
            <v>0</v>
          </cell>
        </row>
        <row r="1334">
          <cell r="J1334" t="str">
            <v>TOTAL</v>
          </cell>
          <cell r="K1334" t="str">
            <v>TOTAL</v>
          </cell>
          <cell r="L1334" t="str">
            <v>TOTALE</v>
          </cell>
          <cell r="Q1334" t="str">
            <v>(D.2 Svalutazioni - Totale)</v>
          </cell>
          <cell r="V1334">
            <v>0</v>
          </cell>
          <cell r="W1334">
            <v>0</v>
          </cell>
          <cell r="X1334">
            <v>0</v>
          </cell>
        </row>
        <row r="1335">
          <cell r="J1335" t="str">
            <v>INPUTD2</v>
          </cell>
          <cell r="K1335" t="str">
            <v>INPUTDA0020</v>
          </cell>
          <cell r="L1335" t="str">
            <v>INPUT</v>
          </cell>
          <cell r="M1335" t="str">
            <v>ASLC15</v>
          </cell>
          <cell r="N1335" t="str">
            <v>ASLC15</v>
          </cell>
          <cell r="O1335" t="str">
            <v>AOIC06</v>
          </cell>
          <cell r="P1335" t="str">
            <v>D2</v>
          </cell>
          <cell r="Q1335" t="str">
            <v>(Di partecipazioni)</v>
          </cell>
          <cell r="V1335">
            <v>0</v>
          </cell>
          <cell r="W1335">
            <v>0</v>
          </cell>
          <cell r="X1335">
            <v>0</v>
          </cell>
        </row>
        <row r="1336">
          <cell r="J1336" t="str">
            <v>INPUTD2</v>
          </cell>
          <cell r="K1336" t="str">
            <v>INPUTDA0020</v>
          </cell>
          <cell r="L1336" t="str">
            <v>INPUT</v>
          </cell>
          <cell r="M1336" t="str">
            <v>ASLC15</v>
          </cell>
          <cell r="N1336" t="str">
            <v>ASLC15</v>
          </cell>
          <cell r="O1336" t="str">
            <v>AOIC06</v>
          </cell>
          <cell r="P1336" t="str">
            <v>D2</v>
          </cell>
          <cell r="Q1336" t="str">
            <v>(Di immobilizzazioni finanziarie che non costituiscono immobilizzazioni)</v>
          </cell>
          <cell r="V1336">
            <v>0</v>
          </cell>
          <cell r="W1336">
            <v>0</v>
          </cell>
          <cell r="X1336">
            <v>0</v>
          </cell>
        </row>
        <row r="1337">
          <cell r="J1337" t="str">
            <v>INPUTD2</v>
          </cell>
          <cell r="K1337" t="str">
            <v>INPUTDA0020</v>
          </cell>
          <cell r="L1337" t="str">
            <v>INPUT</v>
          </cell>
          <cell r="M1337" t="str">
            <v>ASLC15</v>
          </cell>
          <cell r="N1337" t="str">
            <v>ASLC15</v>
          </cell>
          <cell r="O1337" t="str">
            <v>AOIC06</v>
          </cell>
          <cell r="P1337" t="str">
            <v>D2</v>
          </cell>
          <cell r="Q1337" t="str">
            <v>(Altro)</v>
          </cell>
          <cell r="V1337">
            <v>0</v>
          </cell>
          <cell r="W1337">
            <v>0</v>
          </cell>
          <cell r="X1337">
            <v>0</v>
          </cell>
        </row>
        <row r="1338">
          <cell r="J1338" t="str">
            <v>TOTAL</v>
          </cell>
          <cell r="K1338" t="str">
            <v>TOTAL</v>
          </cell>
          <cell r="L1338" t="str">
            <v>TOTALE</v>
          </cell>
          <cell r="Q1338" t="str">
            <v>(E) PROVENTI E ONERI Straordinari)</v>
          </cell>
          <cell r="V1338">
            <v>1597000</v>
          </cell>
          <cell r="W1338">
            <v>0</v>
          </cell>
          <cell r="X1338">
            <v>0</v>
          </cell>
        </row>
        <row r="1339">
          <cell r="J1339" t="str">
            <v>TOTAL</v>
          </cell>
          <cell r="K1339" t="str">
            <v>TOTAL</v>
          </cell>
          <cell r="L1339" t="str">
            <v>TOTALE</v>
          </cell>
          <cell r="Q1339" t="str">
            <v>(E.1) Proventi Straordinari - Totale)</v>
          </cell>
          <cell r="V1339">
            <v>1746000</v>
          </cell>
          <cell r="W1339">
            <v>0</v>
          </cell>
          <cell r="X1339">
            <v>0</v>
          </cell>
        </row>
        <row r="1340">
          <cell r="J1340" t="str">
            <v>INPUTE.1.a</v>
          </cell>
          <cell r="K1340" t="str">
            <v>INPUTEA0020</v>
          </cell>
          <cell r="L1340" t="str">
            <v>INPUT</v>
          </cell>
          <cell r="M1340" t="str">
            <v>ASLR11</v>
          </cell>
          <cell r="N1340" t="str">
            <v>ASLR11</v>
          </cell>
          <cell r="O1340" t="str">
            <v>AOIR13</v>
          </cell>
          <cell r="P1340" t="str">
            <v>E.1.a</v>
          </cell>
          <cell r="Q1340" t="str">
            <v>(Plusvalenze da cessione di beni)</v>
          </cell>
          <cell r="V1340">
            <v>0</v>
          </cell>
          <cell r="W1340">
            <v>0</v>
          </cell>
          <cell r="X1340">
            <v>0</v>
          </cell>
        </row>
        <row r="1341">
          <cell r="J1341" t="str">
            <v>INPUTE.1.a</v>
          </cell>
          <cell r="K1341" t="str">
            <v>INPUTEA0060</v>
          </cell>
          <cell r="L1341" t="str">
            <v>INPUT</v>
          </cell>
          <cell r="M1341" t="str">
            <v>ASLR11</v>
          </cell>
          <cell r="N1341" t="str">
            <v>ASLR11</v>
          </cell>
          <cell r="O1341" t="str">
            <v>AOIR13</v>
          </cell>
          <cell r="P1341" t="str">
            <v>E.1.a</v>
          </cell>
          <cell r="Q1341" t="str">
            <v>(Plusvalenze da ATS-ASST-Fondazioni della Regione)</v>
          </cell>
          <cell r="V1341">
            <v>0</v>
          </cell>
          <cell r="W1341">
            <v>0</v>
          </cell>
          <cell r="X1341">
            <v>0</v>
          </cell>
        </row>
        <row r="1342">
          <cell r="J1342" t="str">
            <v>INPUTE.1.a</v>
          </cell>
          <cell r="K1342" t="str">
            <v>INPUTEA0020</v>
          </cell>
          <cell r="L1342" t="str">
            <v>INPUT</v>
          </cell>
          <cell r="M1342" t="str">
            <v>ASLR11</v>
          </cell>
          <cell r="N1342" t="str">
            <v>ASLR11</v>
          </cell>
          <cell r="O1342" t="str">
            <v>AOIR13</v>
          </cell>
          <cell r="P1342" t="str">
            <v>E.1.a</v>
          </cell>
          <cell r="Q1342" t="str">
            <v>(Altre plusvalenze)</v>
          </cell>
          <cell r="V1342">
            <v>0</v>
          </cell>
          <cell r="W1342">
            <v>0</v>
          </cell>
          <cell r="X1342">
            <v>0</v>
          </cell>
        </row>
        <row r="1343">
          <cell r="J1343" t="str">
            <v>INPUTE.1.b</v>
          </cell>
          <cell r="K1343" t="str">
            <v>INPUTEA0040</v>
          </cell>
          <cell r="L1343" t="str">
            <v>INPUT</v>
          </cell>
          <cell r="M1343" t="str">
            <v>ASLR11</v>
          </cell>
          <cell r="N1343" t="str">
            <v>ASLR11</v>
          </cell>
          <cell r="O1343" t="str">
            <v>AOIR13</v>
          </cell>
          <cell r="P1343" t="str">
            <v>E.1.b</v>
          </cell>
          <cell r="Q1343" t="str">
            <v>(Proventi da donazioni e liberalità diverse)</v>
          </cell>
          <cell r="V1343">
            <v>0</v>
          </cell>
          <cell r="W1343">
            <v>0</v>
          </cell>
          <cell r="X1343">
            <v>0</v>
          </cell>
        </row>
        <row r="1344">
          <cell r="J1344" t="str">
            <v>INPUTE.1.b</v>
          </cell>
          <cell r="K1344" t="str">
            <v>INPUTEA0051</v>
          </cell>
          <cell r="L1344" t="str">
            <v>INPUT</v>
          </cell>
          <cell r="M1344" t="str">
            <v>ASLR11</v>
          </cell>
          <cell r="N1344" t="str">
            <v>ASLR11</v>
          </cell>
          <cell r="O1344" t="str">
            <v>AOIR13</v>
          </cell>
          <cell r="P1344" t="str">
            <v>E.1.b</v>
          </cell>
          <cell r="Q1344" t="str">
            <v>Sopravvenienze attive per quote F.S. vincolato</v>
          </cell>
          <cell r="V1344">
            <v>0</v>
          </cell>
          <cell r="W1344">
            <v>0</v>
          </cell>
          <cell r="X1344">
            <v>0</v>
          </cell>
        </row>
        <row r="1345">
          <cell r="J1345" t="str">
            <v>TOTALE.1.b</v>
          </cell>
          <cell r="K1345" t="str">
            <v>TOTALEA0060</v>
          </cell>
          <cell r="L1345" t="str">
            <v>TOTALE</v>
          </cell>
          <cell r="M1345" t="str">
            <v>ASLR11</v>
          </cell>
          <cell r="N1345" t="str">
            <v>ASLR11</v>
          </cell>
          <cell r="O1345" t="str">
            <v>AOIR13</v>
          </cell>
          <cell r="P1345" t="str">
            <v>E.1.b</v>
          </cell>
          <cell r="Q1345" t="str">
            <v>Sopravvenienze e insussistenze attive verso ATS/ASST/Fondazioni della Regione</v>
          </cell>
          <cell r="V1345">
            <v>172000</v>
          </cell>
          <cell r="W1345">
            <v>0</v>
          </cell>
          <cell r="X1345">
            <v>0</v>
          </cell>
        </row>
        <row r="1346">
          <cell r="J1346" t="str">
            <v>INPUTE.1.b</v>
          </cell>
          <cell r="K1346" t="str">
            <v>INPUTEA0060</v>
          </cell>
          <cell r="L1346" t="str">
            <v>INPUT</v>
          </cell>
          <cell r="M1346" t="str">
            <v>ASLR11</v>
          </cell>
          <cell r="N1346" t="str">
            <v>ASLR11</v>
          </cell>
          <cell r="O1346" t="str">
            <v>AOIR13</v>
          </cell>
          <cell r="P1346" t="str">
            <v>E.1.b</v>
          </cell>
          <cell r="Q1346" t="str">
            <v>Sopravvenienze  attive verso ATS/ASST/Fondazioni della Regione</v>
          </cell>
          <cell r="V1346">
            <v>0</v>
          </cell>
          <cell r="W1346">
            <v>0</v>
          </cell>
          <cell r="X1346">
            <v>0</v>
          </cell>
        </row>
        <row r="1347">
          <cell r="J1347" t="str">
            <v>INPUTE.1.b</v>
          </cell>
          <cell r="K1347" t="str">
            <v>INPUTEA0160</v>
          </cell>
          <cell r="L1347" t="str">
            <v>INPUT</v>
          </cell>
          <cell r="M1347" t="str">
            <v>ASLR11</v>
          </cell>
          <cell r="N1347" t="str">
            <v>ASLR11</v>
          </cell>
          <cell r="O1347" t="str">
            <v>AOIR13</v>
          </cell>
          <cell r="P1347" t="str">
            <v>E.1.b</v>
          </cell>
          <cell r="Q1347" t="str">
            <v>Insussistenze attive verso ATS/ASST/Fondazioni della Regione</v>
          </cell>
          <cell r="V1347">
            <v>0</v>
          </cell>
          <cell r="W1347">
            <v>0</v>
          </cell>
          <cell r="X1347">
            <v>0</v>
          </cell>
        </row>
        <row r="1348">
          <cell r="J1348" t="str">
            <v>TOTALE.1.b</v>
          </cell>
          <cell r="K1348" t="str">
            <v>TOTALEA0080</v>
          </cell>
          <cell r="L1348" t="str">
            <v>TOTALE</v>
          </cell>
          <cell r="M1348" t="str">
            <v>ASLR11</v>
          </cell>
          <cell r="N1348" t="str">
            <v>ASLR11</v>
          </cell>
          <cell r="O1348" t="str">
            <v>AOIR13</v>
          </cell>
          <cell r="P1348" t="str">
            <v>E.1.b</v>
          </cell>
          <cell r="Q1348" t="str">
            <v>Sopravvenienze e insussistenze attive v/terzi relative alla mobilità extraregionale</v>
          </cell>
          <cell r="V1348">
            <v>0</v>
          </cell>
          <cell r="W1348">
            <v>0</v>
          </cell>
          <cell r="X1348">
            <v>0</v>
          </cell>
        </row>
        <row r="1349">
          <cell r="J1349" t="str">
            <v>INPUTE.1.b</v>
          </cell>
          <cell r="K1349" t="str">
            <v>INPUTEA0080</v>
          </cell>
          <cell r="L1349" t="str">
            <v>INPUT</v>
          </cell>
          <cell r="M1349" t="str">
            <v>ASLR11</v>
          </cell>
          <cell r="N1349" t="str">
            <v>ASLR11</v>
          </cell>
          <cell r="O1349" t="str">
            <v>AOIR13</v>
          </cell>
          <cell r="P1349" t="str">
            <v>E.1.b</v>
          </cell>
          <cell r="Q1349" t="str">
            <v>Sopravvenienze attive v/terzi relative alla mobilità extraregionale</v>
          </cell>
          <cell r="V1349">
            <v>0</v>
          </cell>
          <cell r="W1349">
            <v>0</v>
          </cell>
          <cell r="X1349">
            <v>0</v>
          </cell>
        </row>
        <row r="1350">
          <cell r="J1350" t="str">
            <v>INPUTE.1.b</v>
          </cell>
          <cell r="K1350" t="str">
            <v>INPUTEA0180</v>
          </cell>
          <cell r="L1350" t="str">
            <v>INPUT</v>
          </cell>
          <cell r="M1350" t="str">
            <v>ASLR11</v>
          </cell>
          <cell r="N1350" t="str">
            <v>ASLR11</v>
          </cell>
          <cell r="O1350" t="str">
            <v>AOIR13</v>
          </cell>
          <cell r="P1350" t="str">
            <v>E.1.b</v>
          </cell>
          <cell r="Q1350" t="str">
            <v>Insussistenze attive v/terzi relative alla mobilità extraregionale</v>
          </cell>
          <cell r="V1350">
            <v>0</v>
          </cell>
          <cell r="W1350">
            <v>0</v>
          </cell>
          <cell r="X1350">
            <v>0</v>
          </cell>
        </row>
        <row r="1351">
          <cell r="J1351" t="str">
            <v>TOTALE.1.b</v>
          </cell>
          <cell r="K1351" t="str">
            <v>TOTALEA0090</v>
          </cell>
          <cell r="L1351" t="str">
            <v>TOTALE</v>
          </cell>
          <cell r="M1351" t="str">
            <v>ASLR11</v>
          </cell>
          <cell r="N1351" t="str">
            <v>ASLR11</v>
          </cell>
          <cell r="O1351" t="str">
            <v>AOIR13</v>
          </cell>
          <cell r="P1351" t="str">
            <v>E.1.b</v>
          </cell>
          <cell r="Q1351" t="str">
            <v>Sopravvenienze e insussistenze attive v/terzi relative al personale</v>
          </cell>
          <cell r="V1351">
            <v>0</v>
          </cell>
          <cell r="W1351">
            <v>0</v>
          </cell>
          <cell r="X1351">
            <v>0</v>
          </cell>
        </row>
        <row r="1352">
          <cell r="J1352" t="str">
            <v>INPUTE.1.b</v>
          </cell>
          <cell r="K1352" t="str">
            <v>INPUTEA0090</v>
          </cell>
          <cell r="L1352" t="str">
            <v>INPUT</v>
          </cell>
          <cell r="M1352" t="str">
            <v>ASLR11</v>
          </cell>
          <cell r="N1352" t="str">
            <v>ASLR11</v>
          </cell>
          <cell r="O1352" t="str">
            <v>AOIR13</v>
          </cell>
          <cell r="P1352" t="str">
            <v>E.1.b</v>
          </cell>
          <cell r="Q1352" t="str">
            <v>Sopravvenienze attive v/terzi relative al personale</v>
          </cell>
          <cell r="V1352">
            <v>0</v>
          </cell>
          <cell r="W1352">
            <v>0</v>
          </cell>
          <cell r="X1352">
            <v>0</v>
          </cell>
        </row>
        <row r="1353">
          <cell r="J1353" t="str">
            <v>INPUTE.1.b</v>
          </cell>
          <cell r="K1353" t="str">
            <v>INPUTEA0190</v>
          </cell>
          <cell r="L1353" t="str">
            <v>INPUT</v>
          </cell>
          <cell r="M1353" t="str">
            <v>ASLR11</v>
          </cell>
          <cell r="N1353" t="str">
            <v>ASLR11</v>
          </cell>
          <cell r="O1353" t="str">
            <v>AOIR13</v>
          </cell>
          <cell r="P1353" t="str">
            <v>E.1.b</v>
          </cell>
          <cell r="Q1353" t="str">
            <v>Insussistenze attive v/terzi relative al personale</v>
          </cell>
          <cell r="V1353">
            <v>0</v>
          </cell>
          <cell r="W1353">
            <v>0</v>
          </cell>
          <cell r="X1353">
            <v>0</v>
          </cell>
        </row>
        <row r="1354">
          <cell r="J1354" t="str">
            <v>TOTALE.1.b</v>
          </cell>
          <cell r="K1354" t="str">
            <v>TOTALEA0100</v>
          </cell>
          <cell r="L1354" t="str">
            <v>TOTALE</v>
          </cell>
          <cell r="M1354" t="str">
            <v>ASLR11</v>
          </cell>
          <cell r="N1354" t="str">
            <v>ASLR11</v>
          </cell>
          <cell r="O1354" t="str">
            <v>AOIR13</v>
          </cell>
          <cell r="P1354" t="str">
            <v>E.1.b</v>
          </cell>
          <cell r="Q1354" t="str">
            <v>Sopravvenienze e insussistenze attive v/terzi relative alle convenzioni con medici di base</v>
          </cell>
          <cell r="V1354">
            <v>0</v>
          </cell>
          <cell r="W1354">
            <v>0</v>
          </cell>
          <cell r="X1354">
            <v>0</v>
          </cell>
        </row>
        <row r="1355">
          <cell r="J1355" t="str">
            <v>INPUTE.1.b</v>
          </cell>
          <cell r="K1355" t="str">
            <v>INPUTEA0100</v>
          </cell>
          <cell r="L1355" t="str">
            <v>INPUT</v>
          </cell>
          <cell r="M1355" t="str">
            <v>ASLR11</v>
          </cell>
          <cell r="N1355" t="str">
            <v>ASLR11</v>
          </cell>
          <cell r="O1355" t="str">
            <v>AOIR13</v>
          </cell>
          <cell r="P1355" t="str">
            <v>E.1.b</v>
          </cell>
          <cell r="Q1355" t="str">
            <v>Sopravvenienze attive v/terzi relative alle convenzioni con medici di base</v>
          </cell>
          <cell r="V1355">
            <v>0</v>
          </cell>
          <cell r="W1355">
            <v>0</v>
          </cell>
          <cell r="X1355">
            <v>0</v>
          </cell>
        </row>
        <row r="1356">
          <cell r="J1356" t="str">
            <v>INPUTE.1.b</v>
          </cell>
          <cell r="K1356" t="str">
            <v>INPUTEA0200</v>
          </cell>
          <cell r="L1356" t="str">
            <v>INPUT</v>
          </cell>
          <cell r="M1356" t="str">
            <v>ASLR11</v>
          </cell>
          <cell r="N1356" t="str">
            <v>ASLR11</v>
          </cell>
          <cell r="O1356" t="str">
            <v>AOIR13</v>
          </cell>
          <cell r="P1356" t="str">
            <v>E.1.b</v>
          </cell>
          <cell r="Q1356" t="str">
            <v>Insussistenze attive v/terzi relative alle convenzioni con medici di base</v>
          </cell>
          <cell r="V1356">
            <v>0</v>
          </cell>
          <cell r="W1356">
            <v>0</v>
          </cell>
          <cell r="X1356">
            <v>0</v>
          </cell>
        </row>
        <row r="1357">
          <cell r="J1357" t="str">
            <v>TOTALE.1.b</v>
          </cell>
          <cell r="K1357" t="str">
            <v>TOTALEA0110</v>
          </cell>
          <cell r="L1357" t="str">
            <v>TOTALE</v>
          </cell>
          <cell r="M1357" t="str">
            <v>ASLR11</v>
          </cell>
          <cell r="N1357" t="str">
            <v>ASLR11</v>
          </cell>
          <cell r="O1357" t="str">
            <v>AOIR13</v>
          </cell>
          <cell r="P1357" t="str">
            <v>E.1.b</v>
          </cell>
          <cell r="Q1357" t="str">
            <v>Sopravvenienze e insussistenze attive v/terzi relative alle convenzioni per la specialistica</v>
          </cell>
          <cell r="V1357">
            <v>0</v>
          </cell>
          <cell r="W1357">
            <v>0</v>
          </cell>
          <cell r="X1357">
            <v>0</v>
          </cell>
        </row>
        <row r="1358">
          <cell r="J1358" t="str">
            <v>INPUTE.1.b</v>
          </cell>
          <cell r="K1358" t="str">
            <v>INPUTEA0110</v>
          </cell>
          <cell r="L1358" t="str">
            <v>INPUT</v>
          </cell>
          <cell r="M1358" t="str">
            <v>ASLR11</v>
          </cell>
          <cell r="N1358" t="str">
            <v>ASLR11</v>
          </cell>
          <cell r="O1358" t="str">
            <v>AOIR13</v>
          </cell>
          <cell r="P1358" t="str">
            <v>E.1.b</v>
          </cell>
          <cell r="Q1358" t="str">
            <v>Sopravvenienze attive v/terzi relative alle convenzioni per la specialistica</v>
          </cell>
          <cell r="V1358">
            <v>0</v>
          </cell>
          <cell r="W1358">
            <v>0</v>
          </cell>
          <cell r="X1358">
            <v>0</v>
          </cell>
        </row>
        <row r="1359">
          <cell r="J1359" t="str">
            <v>INPUTE.1.b</v>
          </cell>
          <cell r="K1359" t="str">
            <v>INPUTEA0210</v>
          </cell>
          <cell r="L1359" t="str">
            <v>INPUT</v>
          </cell>
          <cell r="M1359" t="str">
            <v>ASLR11</v>
          </cell>
          <cell r="N1359" t="str">
            <v>ASLR11</v>
          </cell>
          <cell r="O1359" t="str">
            <v>AOIR13</v>
          </cell>
          <cell r="P1359" t="str">
            <v>E.1.b</v>
          </cell>
          <cell r="Q1359" t="str">
            <v>Insussistenze attive v/terzi relative alle convenzioni per la specialistica</v>
          </cell>
          <cell r="V1359">
            <v>0</v>
          </cell>
          <cell r="W1359">
            <v>0</v>
          </cell>
          <cell r="X1359">
            <v>0</v>
          </cell>
        </row>
        <row r="1360">
          <cell r="J1360" t="str">
            <v>TOTALE.1.b</v>
          </cell>
          <cell r="K1360" t="str">
            <v>TOTALEA0120</v>
          </cell>
          <cell r="L1360" t="str">
            <v>TOTALE</v>
          </cell>
          <cell r="M1360" t="str">
            <v>ASLR11</v>
          </cell>
          <cell r="N1360" t="str">
            <v>ASLR11</v>
          </cell>
          <cell r="O1360" t="str">
            <v>AOIR13</v>
          </cell>
          <cell r="P1360" t="str">
            <v>E.1.b</v>
          </cell>
          <cell r="Q1360" t="str">
            <v>Sopravvenienze e insussistenze attive v/terzi relative all'acquisto prestaz. Sanitarie da operatori accreditati</v>
          </cell>
          <cell r="V1360">
            <v>0</v>
          </cell>
          <cell r="W1360">
            <v>0</v>
          </cell>
          <cell r="X1360">
            <v>0</v>
          </cell>
        </row>
        <row r="1361">
          <cell r="J1361" t="str">
            <v>INPUTE.1.b</v>
          </cell>
          <cell r="K1361" t="str">
            <v>INPUTEA0120</v>
          </cell>
          <cell r="L1361" t="str">
            <v>INPUT</v>
          </cell>
          <cell r="M1361" t="str">
            <v>ASLR11</v>
          </cell>
          <cell r="N1361" t="str">
            <v>ASLR11</v>
          </cell>
          <cell r="O1361" t="str">
            <v>AOIR13</v>
          </cell>
          <cell r="P1361" t="str">
            <v>E.1.b</v>
          </cell>
          <cell r="Q1361" t="str">
            <v>Sopravvenienze attive v/terzi relative all'acquisto prestaz. Sanitarie da operatori accreditati</v>
          </cell>
          <cell r="V1361">
            <v>0</v>
          </cell>
          <cell r="W1361">
            <v>0</v>
          </cell>
          <cell r="X1361">
            <v>0</v>
          </cell>
        </row>
        <row r="1362">
          <cell r="J1362" t="str">
            <v>INPUTE.1.b</v>
          </cell>
          <cell r="K1362" t="str">
            <v>INPUTEA0220</v>
          </cell>
          <cell r="L1362" t="str">
            <v>INPUT</v>
          </cell>
          <cell r="M1362" t="str">
            <v>ASLR11</v>
          </cell>
          <cell r="N1362" t="str">
            <v>ASLR11</v>
          </cell>
          <cell r="O1362" t="str">
            <v>AOIR13</v>
          </cell>
          <cell r="P1362" t="str">
            <v>E.1.b</v>
          </cell>
          <cell r="Q1362" t="str">
            <v>Insussistenze attive v/terzi relative all'acquisto prestaz. Sanitarie da operatori accreditati</v>
          </cell>
          <cell r="V1362">
            <v>0</v>
          </cell>
          <cell r="W1362">
            <v>0</v>
          </cell>
          <cell r="X1362">
            <v>0</v>
          </cell>
        </row>
        <row r="1363">
          <cell r="J1363" t="str">
            <v>TOTALE.1.b</v>
          </cell>
          <cell r="K1363" t="str">
            <v>TOTALEA0130</v>
          </cell>
          <cell r="L1363" t="str">
            <v>TOTALE</v>
          </cell>
          <cell r="M1363" t="str">
            <v>ASLR11</v>
          </cell>
          <cell r="N1363" t="str">
            <v>ASLR11</v>
          </cell>
          <cell r="O1363" t="str">
            <v>AOIR13</v>
          </cell>
          <cell r="P1363" t="str">
            <v>E.1.b</v>
          </cell>
          <cell r="Q1363" t="str">
            <v>Sopravvenienze e insussistenze attive v/terzi relative all'acquisto di beni e servizi</v>
          </cell>
          <cell r="V1363">
            <v>193000</v>
          </cell>
          <cell r="W1363">
            <v>0</v>
          </cell>
          <cell r="X1363">
            <v>0</v>
          </cell>
        </row>
        <row r="1364">
          <cell r="J1364" t="str">
            <v>INPUTE.1.b</v>
          </cell>
          <cell r="K1364" t="str">
            <v>INPUTEA0130</v>
          </cell>
          <cell r="L1364" t="str">
            <v>INPUT</v>
          </cell>
          <cell r="M1364" t="str">
            <v>ASLR11</v>
          </cell>
          <cell r="N1364" t="str">
            <v>ASLR11</v>
          </cell>
          <cell r="O1364" t="str">
            <v>AOIR13</v>
          </cell>
          <cell r="P1364" t="str">
            <v>E.1.b</v>
          </cell>
          <cell r="Q1364" t="str">
            <v>Sopravvenienze attive v/terzi relative all'acquisto di beni e servizi</v>
          </cell>
          <cell r="V1364">
            <v>0</v>
          </cell>
          <cell r="W1364">
            <v>0</v>
          </cell>
          <cell r="X1364">
            <v>0</v>
          </cell>
        </row>
        <row r="1365">
          <cell r="J1365" t="str">
            <v>INPUTE.1.b</v>
          </cell>
          <cell r="K1365" t="str">
            <v>INPUTEA0230</v>
          </cell>
          <cell r="L1365" t="str">
            <v>INPUT</v>
          </cell>
          <cell r="M1365" t="str">
            <v>ASLR11</v>
          </cell>
          <cell r="N1365" t="str">
            <v>ASLR11</v>
          </cell>
          <cell r="O1365" t="str">
            <v>AOIR13</v>
          </cell>
          <cell r="P1365" t="str">
            <v>E.1.b</v>
          </cell>
          <cell r="Q1365" t="str">
            <v>Insussistenze attive v/terzi relative all'acquisto di beni e servizi</v>
          </cell>
          <cell r="V1365">
            <v>0</v>
          </cell>
          <cell r="W1365">
            <v>0</v>
          </cell>
          <cell r="X1365">
            <v>0</v>
          </cell>
        </row>
        <row r="1366">
          <cell r="J1366" t="str">
            <v>TOTALE.1.b</v>
          </cell>
          <cell r="K1366" t="str">
            <v>TOTALEA0140</v>
          </cell>
          <cell r="L1366" t="str">
            <v>TOTALE</v>
          </cell>
          <cell r="M1366" t="str">
            <v>ASLR11</v>
          </cell>
          <cell r="N1366" t="str">
            <v>ASLR11</v>
          </cell>
          <cell r="O1366" t="str">
            <v>AOIR13</v>
          </cell>
          <cell r="P1366" t="str">
            <v>E.1.b</v>
          </cell>
          <cell r="Q1366" t="str">
            <v>Altre sopravvenienze e insussistenze attive v/terzi</v>
          </cell>
          <cell r="V1366">
            <v>0</v>
          </cell>
          <cell r="W1366">
            <v>0</v>
          </cell>
          <cell r="X1366">
            <v>0</v>
          </cell>
        </row>
        <row r="1367">
          <cell r="J1367" t="str">
            <v>INPUTE.1.b</v>
          </cell>
          <cell r="K1367" t="str">
            <v>INPUTEA0140</v>
          </cell>
          <cell r="L1367" t="str">
            <v>INPUT</v>
          </cell>
          <cell r="M1367" t="str">
            <v>ASLR11</v>
          </cell>
          <cell r="N1367" t="str">
            <v>ASLR11</v>
          </cell>
          <cell r="O1367" t="str">
            <v>AOIR13</v>
          </cell>
          <cell r="P1367" t="str">
            <v>E.1.b</v>
          </cell>
          <cell r="Q1367" t="str">
            <v>Altre sopravvenienze e insussistenze attive v/terzi</v>
          </cell>
          <cell r="V1367">
            <v>0</v>
          </cell>
          <cell r="W1367">
            <v>0</v>
          </cell>
          <cell r="X1367">
            <v>0</v>
          </cell>
        </row>
        <row r="1368">
          <cell r="J1368" t="str">
            <v>INPUTE.1.b</v>
          </cell>
          <cell r="K1368" t="str">
            <v>INPUTEA0240</v>
          </cell>
          <cell r="L1368" t="str">
            <v>INPUT</v>
          </cell>
          <cell r="M1368" t="str">
            <v>ASLR11</v>
          </cell>
          <cell r="N1368" t="str">
            <v>ASLR11</v>
          </cell>
          <cell r="O1368" t="str">
            <v>AOIR13</v>
          </cell>
          <cell r="P1368" t="str">
            <v>E.1.b</v>
          </cell>
          <cell r="Q1368" t="str">
            <v>Altre  insussistenze attive v/terzi</v>
          </cell>
          <cell r="V1368">
            <v>0</v>
          </cell>
          <cell r="W1368">
            <v>0</v>
          </cell>
          <cell r="X1368">
            <v>0</v>
          </cell>
        </row>
        <row r="1369">
          <cell r="J1369" t="str">
            <v>INPUTE.1.b</v>
          </cell>
          <cell r="K1369" t="str">
            <v>INPUTEA0250</v>
          </cell>
          <cell r="L1369" t="str">
            <v>INPUT</v>
          </cell>
          <cell r="M1369" t="str">
            <v>ASLR11</v>
          </cell>
          <cell r="N1369" t="str">
            <v>ASLR11</v>
          </cell>
          <cell r="O1369" t="str">
            <v>AOIR13</v>
          </cell>
          <cell r="P1369" t="str">
            <v>E.1.b</v>
          </cell>
          <cell r="Q1369" t="str">
            <v>(Rivalutazioni economiche)</v>
          </cell>
          <cell r="V1369">
            <v>0</v>
          </cell>
          <cell r="W1369">
            <v>0</v>
          </cell>
          <cell r="X1369">
            <v>0</v>
          </cell>
        </row>
        <row r="1370">
          <cell r="J1370" t="str">
            <v>INPUTE.1.b</v>
          </cell>
          <cell r="K1370" t="str">
            <v>INPUTEA0250</v>
          </cell>
          <cell r="L1370" t="str">
            <v>INPUT</v>
          </cell>
          <cell r="M1370" t="str">
            <v>ASLR11</v>
          </cell>
          <cell r="N1370" t="str">
            <v>ASLR11</v>
          </cell>
          <cell r="O1370" t="str">
            <v>AOIR13</v>
          </cell>
          <cell r="P1370" t="str">
            <v>E.1.b</v>
          </cell>
          <cell r="Q1370" t="str">
            <v>(Altri proventi Straordinari)</v>
          </cell>
          <cell r="V1370">
            <v>1381000</v>
          </cell>
          <cell r="W1370">
            <v>0</v>
          </cell>
          <cell r="X1370">
            <v>0</v>
          </cell>
        </row>
        <row r="1371">
          <cell r="J1371" t="str">
            <v>TOTAL</v>
          </cell>
          <cell r="K1371" t="str">
            <v>TOTAL</v>
          </cell>
          <cell r="L1371" t="str">
            <v>TOTALE</v>
          </cell>
          <cell r="Q1371" t="str">
            <v>(E.2) Oneri Straordinari - Totale)</v>
          </cell>
          <cell r="V1371">
            <v>149000</v>
          </cell>
          <cell r="W1371">
            <v>0</v>
          </cell>
          <cell r="X1371">
            <v>0</v>
          </cell>
        </row>
        <row r="1372">
          <cell r="J1372" t="str">
            <v>INPUTE.2.a</v>
          </cell>
          <cell r="K1372" t="str">
            <v>INPUTEA0270</v>
          </cell>
          <cell r="L1372" t="str">
            <v>INPUT</v>
          </cell>
          <cell r="M1372" t="str">
            <v>ASLC18</v>
          </cell>
          <cell r="N1372" t="str">
            <v>ASLC18</v>
          </cell>
          <cell r="O1372" t="str">
            <v>AOIC08</v>
          </cell>
          <cell r="P1372" t="str">
            <v>E.2.a</v>
          </cell>
          <cell r="Q1372" t="str">
            <v>(Minusvalenze)</v>
          </cell>
          <cell r="V1372">
            <v>0</v>
          </cell>
          <cell r="W1372">
            <v>0</v>
          </cell>
          <cell r="X1372">
            <v>0</v>
          </cell>
        </row>
        <row r="1373">
          <cell r="J1373" t="str">
            <v>INPUTE.2.a</v>
          </cell>
          <cell r="K1373" t="str">
            <v>INPUTEA0270</v>
          </cell>
          <cell r="L1373" t="str">
            <v>INPUT</v>
          </cell>
          <cell r="M1373" t="str">
            <v>ASLC18</v>
          </cell>
          <cell r="N1373" t="str">
            <v>ASLC18</v>
          </cell>
          <cell r="O1373" t="str">
            <v>AOIC08</v>
          </cell>
          <cell r="P1373" t="str">
            <v>E.2.a</v>
          </cell>
          <cell r="Q1373" t="str">
            <v>(Minusvalenze da ATS-ASST-Fondazioni della Regione)</v>
          </cell>
          <cell r="V1373">
            <v>0</v>
          </cell>
          <cell r="W1373">
            <v>0</v>
          </cell>
          <cell r="X1373">
            <v>0</v>
          </cell>
        </row>
        <row r="1374">
          <cell r="J1374" t="str">
            <v>INPUTE.2.b</v>
          </cell>
          <cell r="K1374" t="str">
            <v>INPUTEA0290</v>
          </cell>
          <cell r="L1374" t="str">
            <v>INPUT</v>
          </cell>
          <cell r="M1374" t="str">
            <v>ASLC18</v>
          </cell>
          <cell r="N1374" t="str">
            <v>ASLC18</v>
          </cell>
          <cell r="O1374" t="str">
            <v>AOIC08</v>
          </cell>
          <cell r="P1374" t="str">
            <v>E.2.b</v>
          </cell>
          <cell r="Q1374" t="str">
            <v>(Oneri tributari da esercizi precedenti)</v>
          </cell>
          <cell r="V1374">
            <v>0</v>
          </cell>
          <cell r="W1374">
            <v>0</v>
          </cell>
          <cell r="X1374">
            <v>0</v>
          </cell>
        </row>
        <row r="1375">
          <cell r="J1375" t="str">
            <v>INPUTE.2.b</v>
          </cell>
          <cell r="K1375" t="str">
            <v>INPUTEA0300</v>
          </cell>
          <cell r="L1375" t="str">
            <v>INPUT</v>
          </cell>
          <cell r="M1375" t="str">
            <v>ASLC18</v>
          </cell>
          <cell r="N1375" t="str">
            <v>ASLC18</v>
          </cell>
          <cell r="O1375" t="str">
            <v>AOIC08</v>
          </cell>
          <cell r="P1375" t="str">
            <v>E.2.b</v>
          </cell>
          <cell r="Q1375" t="str">
            <v>(Oneri da cause civili)</v>
          </cell>
          <cell r="V1375">
            <v>0</v>
          </cell>
          <cell r="W1375">
            <v>0</v>
          </cell>
          <cell r="X1375">
            <v>0</v>
          </cell>
        </row>
        <row r="1376">
          <cell r="J1376" t="str">
            <v>TOTALE.2.b</v>
          </cell>
          <cell r="K1376" t="str">
            <v>TOTALEA0330</v>
          </cell>
          <cell r="L1376" t="str">
            <v>TOTALE</v>
          </cell>
          <cell r="M1376" t="str">
            <v>ASLC18</v>
          </cell>
          <cell r="N1376" t="str">
            <v>ASLC18</v>
          </cell>
          <cell r="O1376" t="str">
            <v>AOIC08</v>
          </cell>
          <cell r="P1376" t="str">
            <v>E.2.b</v>
          </cell>
          <cell r="Q1376" t="str">
            <v>Sopravvenienze e insussistenze passive verso ATS/ASST/Fondazioni della Regione relative alla mobilità intraregionale</v>
          </cell>
          <cell r="V1376">
            <v>0</v>
          </cell>
          <cell r="W1376">
            <v>0</v>
          </cell>
          <cell r="X1376">
            <v>0</v>
          </cell>
        </row>
        <row r="1377">
          <cell r="J1377" t="str">
            <v>INPUTE.2.b</v>
          </cell>
          <cell r="K1377" t="str">
            <v>INPUTEA0330</v>
          </cell>
          <cell r="L1377" t="str">
            <v>INPUT</v>
          </cell>
          <cell r="M1377" t="str">
            <v>ASLC18</v>
          </cell>
          <cell r="N1377" t="str">
            <v>ASLC18</v>
          </cell>
          <cell r="O1377" t="str">
            <v>AOIC08</v>
          </cell>
          <cell r="P1377" t="str">
            <v>E.2.b</v>
          </cell>
          <cell r="Q1377" t="str">
            <v>Sopravvenienze passive verso ATS/ASST/Fondazioni della Regione relative alla mobilità intraregionale</v>
          </cell>
          <cell r="V1377">
            <v>0</v>
          </cell>
          <cell r="W1377">
            <v>0</v>
          </cell>
          <cell r="X1377">
            <v>0</v>
          </cell>
        </row>
        <row r="1378">
          <cell r="J1378" t="str">
            <v>INPUTE.2.b</v>
          </cell>
          <cell r="K1378" t="str">
            <v>INPUTEA0470</v>
          </cell>
          <cell r="L1378" t="str">
            <v>INPUT</v>
          </cell>
          <cell r="M1378" t="str">
            <v>ASLC18</v>
          </cell>
          <cell r="N1378" t="str">
            <v>ASLC18</v>
          </cell>
          <cell r="O1378" t="str">
            <v>AOIC08</v>
          </cell>
          <cell r="P1378" t="str">
            <v>E.2.b</v>
          </cell>
          <cell r="Q1378" t="str">
            <v>Insussistenze passive verso ATS/ASST/Fondazioni della Regione relative alla mobilità intraregionale</v>
          </cell>
          <cell r="V1378">
            <v>0</v>
          </cell>
          <cell r="W1378">
            <v>0</v>
          </cell>
          <cell r="X1378">
            <v>0</v>
          </cell>
        </row>
        <row r="1379">
          <cell r="J1379" t="str">
            <v>TOTALE.2.b</v>
          </cell>
          <cell r="K1379" t="str">
            <v>TOTALEA0340</v>
          </cell>
          <cell r="L1379" t="str">
            <v>TOTALE</v>
          </cell>
          <cell r="M1379" t="str">
            <v>ASLC18</v>
          </cell>
          <cell r="N1379" t="str">
            <v>ASLC18</v>
          </cell>
          <cell r="O1379" t="str">
            <v>AOIC08</v>
          </cell>
          <cell r="P1379" t="str">
            <v>E.2.b</v>
          </cell>
          <cell r="Q1379" t="str">
            <v>Altre sopravvenienze e insussistenze passive verso ATS/ASST/Fondazioni della Regione</v>
          </cell>
          <cell r="V1379">
            <v>13000</v>
          </cell>
          <cell r="W1379">
            <v>0</v>
          </cell>
          <cell r="X1379">
            <v>0</v>
          </cell>
        </row>
        <row r="1380">
          <cell r="J1380" t="str">
            <v>INPUTE.2.b</v>
          </cell>
          <cell r="K1380" t="str">
            <v>INPUTEA0340</v>
          </cell>
          <cell r="L1380" t="str">
            <v>INPUT</v>
          </cell>
          <cell r="M1380" t="str">
            <v>ASLC18</v>
          </cell>
          <cell r="N1380" t="str">
            <v>ASLC18</v>
          </cell>
          <cell r="O1380" t="str">
            <v>AOIC08</v>
          </cell>
          <cell r="P1380" t="str">
            <v>E.2.b</v>
          </cell>
          <cell r="Q1380" t="str">
            <v>Altre sopravvenienze passive verso ATS/ASST/Fondazioni della Regione</v>
          </cell>
          <cell r="V1380">
            <v>0</v>
          </cell>
          <cell r="W1380">
            <v>0</v>
          </cell>
          <cell r="X1380">
            <v>0</v>
          </cell>
        </row>
        <row r="1381">
          <cell r="J1381" t="str">
            <v>INPUTE.2.b</v>
          </cell>
          <cell r="K1381" t="str">
            <v>INPUTEA0470</v>
          </cell>
          <cell r="L1381" t="str">
            <v>INPUT</v>
          </cell>
          <cell r="M1381" t="str">
            <v>ASLC18</v>
          </cell>
          <cell r="N1381" t="str">
            <v>ASLC18</v>
          </cell>
          <cell r="O1381" t="str">
            <v>AOIC08</v>
          </cell>
          <cell r="P1381" t="str">
            <v>E.2.b</v>
          </cell>
          <cell r="Q1381" t="str">
            <v>Insussistenze passive verso ATS/ASST/Fondazioni della Regione</v>
          </cell>
          <cell r="V1381">
            <v>0</v>
          </cell>
          <cell r="W1381">
            <v>0</v>
          </cell>
          <cell r="X1381">
            <v>0</v>
          </cell>
        </row>
        <row r="1382">
          <cell r="J1382" t="str">
            <v>TOTALE.2.b</v>
          </cell>
          <cell r="K1382" t="str">
            <v>TOTALEA0360</v>
          </cell>
          <cell r="L1382" t="str">
            <v>TOTALE</v>
          </cell>
          <cell r="M1382" t="str">
            <v>ASLC18</v>
          </cell>
          <cell r="N1382" t="str">
            <v>ASLC18</v>
          </cell>
          <cell r="O1382" t="str">
            <v>AOIC08</v>
          </cell>
          <cell r="P1382" t="str">
            <v>E.2.b</v>
          </cell>
          <cell r="Q1382" t="str">
            <v>Sopravvenienze e insussistenze passive v/terzi relative alla mobilità extraregionale</v>
          </cell>
          <cell r="V1382">
            <v>0</v>
          </cell>
          <cell r="W1382">
            <v>0</v>
          </cell>
          <cell r="X1382">
            <v>0</v>
          </cell>
        </row>
        <row r="1383">
          <cell r="J1383" t="str">
            <v>INPUTE.2.b</v>
          </cell>
          <cell r="K1383" t="str">
            <v>INPUTEA0360</v>
          </cell>
          <cell r="L1383" t="str">
            <v>INPUT</v>
          </cell>
          <cell r="M1383" t="str">
            <v>ASLC18</v>
          </cell>
          <cell r="N1383" t="str">
            <v>ASLC18</v>
          </cell>
          <cell r="O1383" t="str">
            <v>AOIC08</v>
          </cell>
          <cell r="P1383" t="str">
            <v>E.2.b</v>
          </cell>
          <cell r="Q1383" t="str">
            <v>Sopravvenienze passive v/terzi relative alla mobilità extraregionale</v>
          </cell>
          <cell r="V1383">
            <v>0</v>
          </cell>
          <cell r="W1383">
            <v>0</v>
          </cell>
          <cell r="X1383">
            <v>0</v>
          </cell>
        </row>
        <row r="1384">
          <cell r="J1384" t="str">
            <v>INPUTE.2.b</v>
          </cell>
          <cell r="K1384" t="str">
            <v>INPUTEA0490</v>
          </cell>
          <cell r="L1384" t="str">
            <v>INPUT</v>
          </cell>
          <cell r="M1384" t="str">
            <v>ASLC18</v>
          </cell>
          <cell r="N1384" t="str">
            <v>ASLC18</v>
          </cell>
          <cell r="O1384" t="str">
            <v>AOIC08</v>
          </cell>
          <cell r="P1384" t="str">
            <v>E.2.b</v>
          </cell>
          <cell r="Q1384" t="str">
            <v>Insussistenze passive v/terzi relative alla mobilità extraregionale</v>
          </cell>
          <cell r="V1384">
            <v>0</v>
          </cell>
          <cell r="W1384">
            <v>0</v>
          </cell>
          <cell r="X1384">
            <v>0</v>
          </cell>
        </row>
        <row r="1385">
          <cell r="J1385" t="str">
            <v>TOTALE.2.b</v>
          </cell>
          <cell r="K1385" t="str">
            <v>TOTALEA0380</v>
          </cell>
          <cell r="L1385" t="str">
            <v>TOTALE</v>
          </cell>
          <cell r="M1385" t="str">
            <v>ASLC18</v>
          </cell>
          <cell r="N1385" t="str">
            <v>ASLC18</v>
          </cell>
          <cell r="O1385" t="str">
            <v>AOIC08</v>
          </cell>
          <cell r="P1385" t="str">
            <v>E.2.b</v>
          </cell>
          <cell r="Q1385" t="str">
            <v>Sopravvenienze e insussistenze passive v/terzi relative al personale - dirigenza medica</v>
          </cell>
          <cell r="V1385">
            <v>28000</v>
          </cell>
          <cell r="W1385">
            <v>0</v>
          </cell>
          <cell r="X1385">
            <v>0</v>
          </cell>
        </row>
        <row r="1386">
          <cell r="J1386" t="str">
            <v>INPUTE.2.b</v>
          </cell>
          <cell r="K1386" t="str">
            <v>INPUTEA0380</v>
          </cell>
          <cell r="L1386" t="str">
            <v>INPUT</v>
          </cell>
          <cell r="M1386" t="str">
            <v>ASLC18</v>
          </cell>
          <cell r="N1386" t="str">
            <v>ASLC18</v>
          </cell>
          <cell r="O1386" t="str">
            <v>AOIC08</v>
          </cell>
          <cell r="P1386" t="str">
            <v>E.2.b</v>
          </cell>
          <cell r="Q1386" t="str">
            <v>Sopravvenienze passive v/terzi relative al personale - dirigenza medica</v>
          </cell>
          <cell r="V1386">
            <v>0</v>
          </cell>
          <cell r="W1386">
            <v>0</v>
          </cell>
          <cell r="X1386">
            <v>0</v>
          </cell>
        </row>
        <row r="1387">
          <cell r="J1387" t="str">
            <v>INPUTE.2.b</v>
          </cell>
          <cell r="K1387" t="str">
            <v>INPUTEA0500</v>
          </cell>
          <cell r="L1387" t="str">
            <v>INPUT</v>
          </cell>
          <cell r="M1387" t="str">
            <v>ASLC18</v>
          </cell>
          <cell r="N1387" t="str">
            <v>ASLC18</v>
          </cell>
          <cell r="O1387" t="str">
            <v>AOIC08</v>
          </cell>
          <cell r="P1387" t="str">
            <v>E.2.b</v>
          </cell>
          <cell r="Q1387" t="str">
            <v>Insussistenze passive v/terzi relative al personale - dirigenza medica</v>
          </cell>
          <cell r="V1387">
            <v>0</v>
          </cell>
          <cell r="W1387">
            <v>0</v>
          </cell>
          <cell r="X1387">
            <v>0</v>
          </cell>
        </row>
        <row r="1388">
          <cell r="J1388" t="str">
            <v>TOTALE.2.b</v>
          </cell>
          <cell r="K1388" t="str">
            <v>TOTALEA0390</v>
          </cell>
          <cell r="L1388" t="str">
            <v>TOTALE</v>
          </cell>
          <cell r="M1388" t="str">
            <v>ASLC18</v>
          </cell>
          <cell r="N1388" t="str">
            <v>ASLC18</v>
          </cell>
          <cell r="O1388" t="str">
            <v>AOIC08</v>
          </cell>
          <cell r="P1388" t="str">
            <v>E.2.b</v>
          </cell>
          <cell r="Q1388" t="str">
            <v>Sopravvenienze e insussistenze passive v/terzi relative al personale - dirigenza non medica</v>
          </cell>
          <cell r="V1388">
            <v>0</v>
          </cell>
          <cell r="W1388">
            <v>0</v>
          </cell>
          <cell r="X1388">
            <v>0</v>
          </cell>
        </row>
        <row r="1389">
          <cell r="J1389" t="str">
            <v>INPUTE.2.b</v>
          </cell>
          <cell r="K1389" t="str">
            <v>INPUTEA0390</v>
          </cell>
          <cell r="L1389" t="str">
            <v>INPUT</v>
          </cell>
          <cell r="M1389" t="str">
            <v>ASLC18</v>
          </cell>
          <cell r="N1389" t="str">
            <v>ASLC18</v>
          </cell>
          <cell r="O1389" t="str">
            <v>AOIC08</v>
          </cell>
          <cell r="P1389" t="str">
            <v>E.2.b</v>
          </cell>
          <cell r="Q1389" t="str">
            <v>Sopravvenienze passive v/terzi relative al personale - dirigenza non medica</v>
          </cell>
          <cell r="V1389">
            <v>0</v>
          </cell>
          <cell r="W1389">
            <v>0</v>
          </cell>
          <cell r="X1389">
            <v>0</v>
          </cell>
        </row>
        <row r="1390">
          <cell r="J1390" t="str">
            <v>INPUTE.2.b</v>
          </cell>
          <cell r="K1390" t="str">
            <v>INPUTEA0500</v>
          </cell>
          <cell r="L1390" t="str">
            <v>INPUT</v>
          </cell>
          <cell r="M1390" t="str">
            <v>ASLC18</v>
          </cell>
          <cell r="N1390" t="str">
            <v>ASLC18</v>
          </cell>
          <cell r="O1390" t="str">
            <v>AOIC08</v>
          </cell>
          <cell r="P1390" t="str">
            <v>E.2.b</v>
          </cell>
          <cell r="Q1390" t="str">
            <v>Insussistenze passive v/terzi relative al personale - dirigenza non medica</v>
          </cell>
          <cell r="V1390">
            <v>0</v>
          </cell>
          <cell r="W1390">
            <v>0</v>
          </cell>
          <cell r="X1390">
            <v>0</v>
          </cell>
        </row>
        <row r="1391">
          <cell r="J1391" t="str">
            <v>TOTALE.2.b</v>
          </cell>
          <cell r="K1391" t="str">
            <v>TOTALEA0400</v>
          </cell>
          <cell r="L1391" t="str">
            <v>TOTALE</v>
          </cell>
          <cell r="M1391" t="str">
            <v>ASLC18</v>
          </cell>
          <cell r="N1391" t="str">
            <v>ASLC18</v>
          </cell>
          <cell r="O1391" t="str">
            <v>AOIC08</v>
          </cell>
          <cell r="P1391" t="str">
            <v>E.2.b</v>
          </cell>
          <cell r="Q1391" t="str">
            <v>Sopravvenienze e insussistenze passive v/terzi relative al personale - comparto</v>
          </cell>
          <cell r="V1391">
            <v>0</v>
          </cell>
          <cell r="W1391">
            <v>0</v>
          </cell>
          <cell r="X1391">
            <v>0</v>
          </cell>
        </row>
        <row r="1392">
          <cell r="J1392" t="str">
            <v>INPUTE.2.b</v>
          </cell>
          <cell r="K1392" t="str">
            <v>INPUTEA0400</v>
          </cell>
          <cell r="L1392" t="str">
            <v>INPUT</v>
          </cell>
          <cell r="M1392" t="str">
            <v>ASLC18</v>
          </cell>
          <cell r="N1392" t="str">
            <v>ASLC18</v>
          </cell>
          <cell r="O1392" t="str">
            <v>AOIC08</v>
          </cell>
          <cell r="P1392" t="str">
            <v>E.2.b</v>
          </cell>
          <cell r="Q1392" t="str">
            <v>Sopravvenienze passive v/terzi relative al personale - comparto</v>
          </cell>
          <cell r="V1392">
            <v>0</v>
          </cell>
          <cell r="W1392">
            <v>0</v>
          </cell>
          <cell r="X1392">
            <v>0</v>
          </cell>
        </row>
        <row r="1393">
          <cell r="J1393" t="str">
            <v>INPUTE.2.b</v>
          </cell>
          <cell r="K1393" t="str">
            <v>INPUTEA0500</v>
          </cell>
          <cell r="L1393" t="str">
            <v>INPUT</v>
          </cell>
          <cell r="M1393" t="str">
            <v>ASLC18</v>
          </cell>
          <cell r="N1393" t="str">
            <v>ASLC18</v>
          </cell>
          <cell r="O1393" t="str">
            <v>AOIC08</v>
          </cell>
          <cell r="P1393" t="str">
            <v>E.2.b</v>
          </cell>
          <cell r="Q1393" t="str">
            <v>Insussistenze passive v/terzi relative al personale - comparto</v>
          </cell>
          <cell r="V1393">
            <v>0</v>
          </cell>
          <cell r="W1393">
            <v>0</v>
          </cell>
          <cell r="X1393">
            <v>0</v>
          </cell>
        </row>
        <row r="1394">
          <cell r="J1394" t="str">
            <v>TOTALE.2.b</v>
          </cell>
          <cell r="K1394" t="str">
            <v>TOTALEA0410</v>
          </cell>
          <cell r="L1394" t="str">
            <v>TOTALE</v>
          </cell>
          <cell r="M1394" t="str">
            <v>ASLC18</v>
          </cell>
          <cell r="N1394" t="str">
            <v>ASLC18</v>
          </cell>
          <cell r="O1394" t="str">
            <v>AOIC08</v>
          </cell>
          <cell r="P1394" t="str">
            <v>E.2.b</v>
          </cell>
          <cell r="Q1394" t="str">
            <v>Sopravvenienze e insussistenze passive v/terzi relative alle convenzioni con medici di base</v>
          </cell>
          <cell r="V1394">
            <v>0</v>
          </cell>
          <cell r="W1394">
            <v>0</v>
          </cell>
          <cell r="X1394">
            <v>0</v>
          </cell>
        </row>
        <row r="1395">
          <cell r="J1395" t="str">
            <v>INPUTE.2.b</v>
          </cell>
          <cell r="K1395" t="str">
            <v>INPUTEA0410</v>
          </cell>
          <cell r="L1395" t="str">
            <v>INPUT</v>
          </cell>
          <cell r="M1395" t="str">
            <v>ASLC18</v>
          </cell>
          <cell r="N1395" t="str">
            <v>ASLC18</v>
          </cell>
          <cell r="O1395" t="str">
            <v>AOIC08</v>
          </cell>
          <cell r="P1395" t="str">
            <v>E.2.b</v>
          </cell>
          <cell r="Q1395" t="str">
            <v>Sopravvenienze passive v/terzi relative alle convenzioni con medici di base</v>
          </cell>
          <cell r="V1395">
            <v>0</v>
          </cell>
          <cell r="W1395">
            <v>0</v>
          </cell>
          <cell r="X1395">
            <v>0</v>
          </cell>
        </row>
        <row r="1396">
          <cell r="J1396" t="str">
            <v>INPUTE.2.b</v>
          </cell>
          <cell r="K1396" t="str">
            <v>INPUTEA0510</v>
          </cell>
          <cell r="L1396" t="str">
            <v>INPUT</v>
          </cell>
          <cell r="M1396" t="str">
            <v>ASLC18</v>
          </cell>
          <cell r="N1396" t="str">
            <v>ASLC18</v>
          </cell>
          <cell r="O1396" t="str">
            <v>AOIC08</v>
          </cell>
          <cell r="P1396" t="str">
            <v>E.2.b</v>
          </cell>
          <cell r="Q1396" t="str">
            <v>Insussistenze passive v/terzi relative alle convenzioni con medici di base</v>
          </cell>
          <cell r="V1396">
            <v>0</v>
          </cell>
          <cell r="W1396">
            <v>0</v>
          </cell>
          <cell r="X1396">
            <v>0</v>
          </cell>
        </row>
        <row r="1397">
          <cell r="J1397" t="str">
            <v>TOTALE.2.b</v>
          </cell>
          <cell r="K1397" t="str">
            <v>TOTALEA0420</v>
          </cell>
          <cell r="L1397" t="str">
            <v>TOTALE</v>
          </cell>
          <cell r="M1397" t="str">
            <v>ASLC18</v>
          </cell>
          <cell r="N1397" t="str">
            <v>ASLC18</v>
          </cell>
          <cell r="O1397" t="str">
            <v>AOIC08</v>
          </cell>
          <cell r="P1397" t="str">
            <v>E.2.b</v>
          </cell>
          <cell r="Q1397" t="str">
            <v>Sopravvenienze e insussistenze passive v/terzi relative alle convenzioni per la specialistica</v>
          </cell>
          <cell r="V1397">
            <v>0</v>
          </cell>
          <cell r="W1397">
            <v>0</v>
          </cell>
          <cell r="X1397">
            <v>0</v>
          </cell>
        </row>
        <row r="1398">
          <cell r="J1398" t="str">
            <v>INPUTE.2.b</v>
          </cell>
          <cell r="K1398" t="str">
            <v>INPUTEA0420</v>
          </cell>
          <cell r="L1398" t="str">
            <v>INPUT</v>
          </cell>
          <cell r="M1398" t="str">
            <v>ASLC18</v>
          </cell>
          <cell r="N1398" t="str">
            <v>ASLC18</v>
          </cell>
          <cell r="O1398" t="str">
            <v>AOIC08</v>
          </cell>
          <cell r="P1398" t="str">
            <v>E.2.b</v>
          </cell>
          <cell r="Q1398" t="str">
            <v>Sopravvenienze passive v/terzi relative alle convenzioni per la specialistica</v>
          </cell>
          <cell r="V1398">
            <v>0</v>
          </cell>
          <cell r="W1398">
            <v>0</v>
          </cell>
          <cell r="X1398">
            <v>0</v>
          </cell>
        </row>
        <row r="1399">
          <cell r="J1399" t="str">
            <v>INPUTE.2.b</v>
          </cell>
          <cell r="K1399" t="str">
            <v>INPUTEA0520</v>
          </cell>
          <cell r="L1399" t="str">
            <v>INPUT</v>
          </cell>
          <cell r="M1399" t="str">
            <v>ASLC18</v>
          </cell>
          <cell r="N1399" t="str">
            <v>ASLC18</v>
          </cell>
          <cell r="O1399" t="str">
            <v>AOIC08</v>
          </cell>
          <cell r="P1399" t="str">
            <v>E.2.b</v>
          </cell>
          <cell r="Q1399" t="str">
            <v>Insussistenze passive v/terzi relative alle convenzioni per la specialistica</v>
          </cell>
          <cell r="V1399">
            <v>0</v>
          </cell>
          <cell r="W1399">
            <v>0</v>
          </cell>
          <cell r="X1399">
            <v>0</v>
          </cell>
        </row>
        <row r="1400">
          <cell r="J1400" t="str">
            <v>TOTALE.2.b</v>
          </cell>
          <cell r="K1400" t="str">
            <v>TOTALEA0430</v>
          </cell>
          <cell r="L1400" t="str">
            <v>TOTALE</v>
          </cell>
          <cell r="M1400" t="str">
            <v>ASLC18</v>
          </cell>
          <cell r="N1400" t="str">
            <v>ASLC18</v>
          </cell>
          <cell r="O1400" t="str">
            <v>AOIC08</v>
          </cell>
          <cell r="P1400" t="str">
            <v>E.2.b</v>
          </cell>
          <cell r="Q1400" t="str">
            <v>Sopravvenienze e insussistenze passive v/terzi relative all'acquisto prestaz. sanitarie da operatori accreditati</v>
          </cell>
          <cell r="V1400">
            <v>0</v>
          </cell>
          <cell r="W1400">
            <v>0</v>
          </cell>
          <cell r="X1400">
            <v>0</v>
          </cell>
        </row>
        <row r="1401">
          <cell r="J1401" t="str">
            <v>INPUTE.2.b</v>
          </cell>
          <cell r="K1401" t="str">
            <v>INPUTEA0430</v>
          </cell>
          <cell r="L1401" t="str">
            <v>INPUT</v>
          </cell>
          <cell r="M1401" t="str">
            <v>ASLC18</v>
          </cell>
          <cell r="N1401" t="str">
            <v>ASLC18</v>
          </cell>
          <cell r="O1401" t="str">
            <v>AOIC08</v>
          </cell>
          <cell r="P1401" t="str">
            <v>E.2.b</v>
          </cell>
          <cell r="Q1401" t="str">
            <v>Sopravvenienze passive v/terzi relative all'acquisto prestaz. sanitarie da operatori accreditati</v>
          </cell>
          <cell r="V1401">
            <v>0</v>
          </cell>
          <cell r="W1401">
            <v>0</v>
          </cell>
          <cell r="X1401">
            <v>0</v>
          </cell>
        </row>
        <row r="1402">
          <cell r="J1402" t="str">
            <v>INPUTE.2.b</v>
          </cell>
          <cell r="K1402" t="str">
            <v>INPUTEA0530</v>
          </cell>
          <cell r="L1402" t="str">
            <v>INPUT</v>
          </cell>
          <cell r="M1402" t="str">
            <v>ASLC18</v>
          </cell>
          <cell r="N1402" t="str">
            <v>ASLC18</v>
          </cell>
          <cell r="O1402" t="str">
            <v>AOIC08</v>
          </cell>
          <cell r="P1402" t="str">
            <v>E.2.b</v>
          </cell>
          <cell r="Q1402" t="str">
            <v>Insussistenze passive v/terzi relative all'acquisto prestaz. sanitarie da operatori accreditati</v>
          </cell>
          <cell r="V1402">
            <v>0</v>
          </cell>
          <cell r="W1402">
            <v>0</v>
          </cell>
          <cell r="X1402">
            <v>0</v>
          </cell>
        </row>
        <row r="1403">
          <cell r="J1403" t="str">
            <v>TOTALE.2.b</v>
          </cell>
          <cell r="K1403" t="str">
            <v>TOTALEA0440</v>
          </cell>
          <cell r="L1403" t="str">
            <v>TOTALE</v>
          </cell>
          <cell r="M1403" t="str">
            <v>ASLC18</v>
          </cell>
          <cell r="N1403" t="str">
            <v>ASLC18</v>
          </cell>
          <cell r="O1403" t="str">
            <v>AOIC08</v>
          </cell>
          <cell r="P1403" t="str">
            <v>E.2.b</v>
          </cell>
          <cell r="Q1403" t="str">
            <v>Sopravvenienze e insussistenze passive v/terzi relative all'acquisto di beni e servizi</v>
          </cell>
          <cell r="V1403">
            <v>60000</v>
          </cell>
          <cell r="W1403">
            <v>0</v>
          </cell>
          <cell r="X1403">
            <v>0</v>
          </cell>
        </row>
        <row r="1404">
          <cell r="J1404" t="str">
            <v>INPUTE.2.b</v>
          </cell>
          <cell r="K1404" t="str">
            <v>INPUTEA0440</v>
          </cell>
          <cell r="L1404" t="str">
            <v>INPUT</v>
          </cell>
          <cell r="M1404" t="str">
            <v>ASLC18</v>
          </cell>
          <cell r="N1404" t="str">
            <v>ASLC18</v>
          </cell>
          <cell r="O1404" t="str">
            <v>AOIC08</v>
          </cell>
          <cell r="P1404" t="str">
            <v>E.2.b</v>
          </cell>
          <cell r="Q1404" t="str">
            <v>Sopravvenienze passive v/terzi relative all'acquisto di beni e servizi</v>
          </cell>
          <cell r="V1404">
            <v>0</v>
          </cell>
          <cell r="W1404">
            <v>0</v>
          </cell>
          <cell r="X1404">
            <v>0</v>
          </cell>
        </row>
        <row r="1405">
          <cell r="J1405" t="str">
            <v>INPUTE.2.b</v>
          </cell>
          <cell r="K1405" t="str">
            <v>INPUTEA0540</v>
          </cell>
          <cell r="L1405" t="str">
            <v>INPUT</v>
          </cell>
          <cell r="M1405" t="str">
            <v>ASLC18</v>
          </cell>
          <cell r="N1405" t="str">
            <v>ASLC18</v>
          </cell>
          <cell r="O1405" t="str">
            <v>AOIC08</v>
          </cell>
          <cell r="P1405" t="str">
            <v>E.2.b</v>
          </cell>
          <cell r="Q1405" t="str">
            <v>Insussistenze passive v/terzi relative all'acquisto di beni e servizi</v>
          </cell>
          <cell r="V1405">
            <v>0</v>
          </cell>
          <cell r="W1405">
            <v>0</v>
          </cell>
          <cell r="X1405">
            <v>0</v>
          </cell>
        </row>
        <row r="1406">
          <cell r="J1406" t="str">
            <v>TOTALE.2.b</v>
          </cell>
          <cell r="K1406" t="str">
            <v>TOTALEA0450</v>
          </cell>
          <cell r="L1406" t="str">
            <v>TOTALE</v>
          </cell>
          <cell r="M1406" t="str">
            <v>ASLC18</v>
          </cell>
          <cell r="N1406" t="str">
            <v>ASLC18</v>
          </cell>
          <cell r="O1406" t="str">
            <v>AOIC08</v>
          </cell>
          <cell r="P1406" t="str">
            <v>E.2.b</v>
          </cell>
          <cell r="Q1406" t="str">
            <v>(Altre sopravvenienze passive v/terzi)</v>
          </cell>
          <cell r="V1406">
            <v>48000</v>
          </cell>
          <cell r="W1406">
            <v>0</v>
          </cell>
          <cell r="X1406">
            <v>0</v>
          </cell>
        </row>
        <row r="1407">
          <cell r="J1407" t="str">
            <v>INPUTE.2.b</v>
          </cell>
          <cell r="K1407" t="str">
            <v>INPUTEA0450</v>
          </cell>
          <cell r="L1407" t="str">
            <v>INPUT</v>
          </cell>
          <cell r="M1407" t="str">
            <v>ASLC18</v>
          </cell>
          <cell r="N1407" t="str">
            <v>ASLC18</v>
          </cell>
          <cell r="O1407" t="str">
            <v>AOIC08</v>
          </cell>
          <cell r="P1407" t="str">
            <v>E.2.b</v>
          </cell>
          <cell r="Q1407" t="str">
            <v>(Altre sopravvenienze passive v/terzi)</v>
          </cell>
          <cell r="V1407">
            <v>0</v>
          </cell>
          <cell r="W1407">
            <v>0</v>
          </cell>
          <cell r="X1407">
            <v>0</v>
          </cell>
        </row>
        <row r="1408">
          <cell r="J1408" t="str">
            <v>INPUTE.2.b</v>
          </cell>
          <cell r="K1408" t="str">
            <v>INPUTEA0550</v>
          </cell>
          <cell r="L1408" t="str">
            <v>INPUT</v>
          </cell>
          <cell r="M1408" t="str">
            <v>ASLC18</v>
          </cell>
          <cell r="N1408" t="str">
            <v>ASLC18</v>
          </cell>
          <cell r="O1408" t="str">
            <v>AOIC08</v>
          </cell>
          <cell r="P1408" t="str">
            <v>E.2.b</v>
          </cell>
          <cell r="Q1408" t="str">
            <v>(Altre Insussistenze passive v/terzi)</v>
          </cell>
          <cell r="V1408">
            <v>0</v>
          </cell>
          <cell r="W1408">
            <v>0</v>
          </cell>
          <cell r="X1408">
            <v>0</v>
          </cell>
        </row>
        <row r="1409">
          <cell r="J1409" t="str">
            <v>INPUTE.2.b</v>
          </cell>
          <cell r="K1409" t="str">
            <v>INPUTEA0461</v>
          </cell>
          <cell r="L1409" t="str">
            <v>INPUT</v>
          </cell>
          <cell r="M1409" t="str">
            <v>ASLC18</v>
          </cell>
          <cell r="N1409" t="str">
            <v>ASLC18</v>
          </cell>
          <cell r="O1409" t="str">
            <v>AOIC08</v>
          </cell>
          <cell r="P1409" t="str">
            <v>E.2.b</v>
          </cell>
          <cell r="Q1409" t="str">
            <v xml:space="preserve"> Insussistenze passive per quote F.S. vincolato</v>
          </cell>
          <cell r="V1409">
            <v>0</v>
          </cell>
          <cell r="W1409">
            <v>0</v>
          </cell>
          <cell r="X1409">
            <v>0</v>
          </cell>
        </row>
        <row r="1410">
          <cell r="J1410" t="str">
            <v>INPUTE.2.b</v>
          </cell>
          <cell r="K1410" t="str">
            <v>INPUTEA0560</v>
          </cell>
          <cell r="L1410" t="str">
            <v>INPUT</v>
          </cell>
          <cell r="M1410" t="str">
            <v>ASLC18</v>
          </cell>
          <cell r="N1410" t="str">
            <v>ASLC18</v>
          </cell>
          <cell r="O1410" t="str">
            <v>AOIC08</v>
          </cell>
          <cell r="P1410" t="str">
            <v>E.2.b</v>
          </cell>
          <cell r="Q1410" t="str">
            <v>(Altri oneri Straordinari)</v>
          </cell>
          <cell r="V1410">
            <v>0</v>
          </cell>
          <cell r="W1410">
            <v>0</v>
          </cell>
          <cell r="X1410">
            <v>0</v>
          </cell>
        </row>
        <row r="1411">
          <cell r="J1411" t="str">
            <v>TOTAL</v>
          </cell>
          <cell r="K1411" t="str">
            <v>TOTAL</v>
          </cell>
          <cell r="L1411" t="str">
            <v>TOTALE</v>
          </cell>
          <cell r="Q1411" t="str">
            <v>(Y. IMPOSTE E TASSE)</v>
          </cell>
          <cell r="V1411">
            <v>13269000</v>
          </cell>
          <cell r="W1411">
            <v>13380230</v>
          </cell>
          <cell r="X1411">
            <v>3345057</v>
          </cell>
        </row>
        <row r="1412">
          <cell r="J1412" t="str">
            <v>INPUTY.1.a</v>
          </cell>
          <cell r="K1412" t="str">
            <v>INPUTYA0020</v>
          </cell>
          <cell r="L1412" t="str">
            <v>INPUT</v>
          </cell>
          <cell r="M1412" t="str">
            <v>ASLC10</v>
          </cell>
          <cell r="N1412" t="str">
            <v>ASLC10</v>
          </cell>
          <cell r="O1412" t="str">
            <v>AOIC02</v>
          </cell>
          <cell r="P1412" t="str">
            <v>Y.1.a</v>
          </cell>
          <cell r="Q1412" t="str">
            <v>(IRAP relativa a personale dipendente)</v>
          </cell>
          <cell r="V1412">
            <v>11855000</v>
          </cell>
          <cell r="W1412">
            <v>11914000</v>
          </cell>
          <cell r="X1412">
            <v>2978500</v>
          </cell>
        </row>
        <row r="1413">
          <cell r="J1413" t="str">
            <v>INPUTY.1.b</v>
          </cell>
          <cell r="K1413" t="str">
            <v>INPUTYA0030</v>
          </cell>
          <cell r="L1413" t="str">
            <v>INPUT</v>
          </cell>
          <cell r="M1413" t="str">
            <v>ASLC15</v>
          </cell>
          <cell r="N1413" t="str">
            <v>ASLC15</v>
          </cell>
          <cell r="O1413" t="str">
            <v>AOIC06</v>
          </cell>
          <cell r="P1413" t="str">
            <v>Y.1.b</v>
          </cell>
          <cell r="Q1413" t="str">
            <v>(IRAP relativa a collaboratori e personale assimilato a lavoro dipendente)</v>
          </cell>
          <cell r="V1413">
            <v>211000</v>
          </cell>
          <cell r="W1413">
            <v>217230</v>
          </cell>
          <cell r="X1413">
            <v>54307</v>
          </cell>
        </row>
        <row r="1414">
          <cell r="J1414" t="str">
            <v>INPUTY.1.c</v>
          </cell>
          <cell r="K1414" t="str">
            <v>INPUTYA0040</v>
          </cell>
          <cell r="L1414" t="str">
            <v>INPUT</v>
          </cell>
          <cell r="M1414" t="str">
            <v>ASLC11</v>
          </cell>
          <cell r="N1414" t="str">
            <v>ASLC11</v>
          </cell>
          <cell r="O1414" t="str">
            <v>AOIC03</v>
          </cell>
          <cell r="P1414" t="str">
            <v>Y.1.c</v>
          </cell>
          <cell r="Q1414" t="str">
            <v>(IRAP relativa ad attività di libera professione (intramoenia))</v>
          </cell>
          <cell r="V1414">
            <v>726000</v>
          </cell>
          <cell r="W1414">
            <v>772000</v>
          </cell>
          <cell r="X1414">
            <v>193000</v>
          </cell>
        </row>
        <row r="1415">
          <cell r="J1415" t="str">
            <v>INPUTY.1.d</v>
          </cell>
          <cell r="K1415" t="str">
            <v>INPUTYA0050</v>
          </cell>
          <cell r="L1415" t="str">
            <v>INPUT</v>
          </cell>
          <cell r="M1415" t="str">
            <v>ASLC15</v>
          </cell>
          <cell r="N1415" t="str">
            <v>ASLC15</v>
          </cell>
          <cell r="O1415" t="str">
            <v>AOIC06</v>
          </cell>
          <cell r="P1415" t="str">
            <v>Y.1.d</v>
          </cell>
          <cell r="Q1415" t="str">
            <v>(IRAP relativa ad attività commerciali)</v>
          </cell>
          <cell r="V1415">
            <v>109000</v>
          </cell>
          <cell r="W1415">
            <v>109000</v>
          </cell>
          <cell r="X1415">
            <v>27250</v>
          </cell>
        </row>
        <row r="1416">
          <cell r="J1416" t="str">
            <v>INPUTY2</v>
          </cell>
          <cell r="K1416" t="str">
            <v>INPUTYA0070</v>
          </cell>
          <cell r="L1416" t="str">
            <v>INPUT</v>
          </cell>
          <cell r="M1416" t="str">
            <v>ASLC15</v>
          </cell>
          <cell r="N1416" t="str">
            <v>ASLC15</v>
          </cell>
          <cell r="O1416" t="str">
            <v>AOIC06</v>
          </cell>
          <cell r="P1416" t="str">
            <v>Y2</v>
          </cell>
          <cell r="Q1416" t="str">
            <v>(IRES su attività istituzionale)</v>
          </cell>
          <cell r="V1416">
            <v>368000</v>
          </cell>
          <cell r="W1416">
            <v>368000</v>
          </cell>
          <cell r="X1416">
            <v>92000</v>
          </cell>
        </row>
        <row r="1417">
          <cell r="J1417" t="str">
            <v>INPUTY2</v>
          </cell>
          <cell r="K1417" t="str">
            <v>INPUTYA0080</v>
          </cell>
          <cell r="L1417" t="str">
            <v>INPUT</v>
          </cell>
          <cell r="M1417" t="str">
            <v>ASLC15</v>
          </cell>
          <cell r="N1417" t="str">
            <v>ASLC15</v>
          </cell>
          <cell r="O1417" t="str">
            <v>AOIC06</v>
          </cell>
          <cell r="P1417" t="str">
            <v>Y2</v>
          </cell>
          <cell r="Q1417" t="str">
            <v>(IRES su attività commerciale)</v>
          </cell>
          <cell r="V1417">
            <v>0</v>
          </cell>
          <cell r="W1417">
            <v>0</v>
          </cell>
          <cell r="X1417">
            <v>0</v>
          </cell>
        </row>
        <row r="1418">
          <cell r="J1418" t="str">
            <v>INPUTY3</v>
          </cell>
          <cell r="K1418" t="str">
            <v>INPUTYA0090</v>
          </cell>
          <cell r="L1418" t="str">
            <v>INPUT</v>
          </cell>
          <cell r="M1418" t="str">
            <v>ASLC15</v>
          </cell>
          <cell r="N1418" t="str">
            <v>ASLC15</v>
          </cell>
          <cell r="O1418" t="str">
            <v>AOIC06</v>
          </cell>
          <cell r="P1418" t="str">
            <v>Y3</v>
          </cell>
          <cell r="Q1418" t="str">
            <v>(Accantonamento a F.do Imposte (Accertamenti, condoni, ecc.))</v>
          </cell>
          <cell r="V1418">
            <v>0</v>
          </cell>
          <cell r="W1418">
            <v>0</v>
          </cell>
          <cell r="X1418">
            <v>0</v>
          </cell>
        </row>
        <row r="1419">
          <cell r="J1419" t="str">
            <v>TOTAL</v>
          </cell>
          <cell r="K1419" t="str">
            <v>TOTAL</v>
          </cell>
          <cell r="L1419" t="str">
            <v>TOTALE</v>
          </cell>
          <cell r="Q1419" t="str">
            <v>(RISULTATO ECONOMICO)</v>
          </cell>
          <cell r="V1419">
            <v>0</v>
          </cell>
          <cell r="W1419">
            <v>0</v>
          </cell>
          <cell r="X1419">
            <v>0</v>
          </cell>
        </row>
        <row r="1420">
          <cell r="J1420" t="str">
            <v>TOTAL</v>
          </cell>
          <cell r="Q1420" t="str">
            <v>(A) VALORE DELLA PRODUZIONE)</v>
          </cell>
          <cell r="V1420">
            <v>51800000</v>
          </cell>
          <cell r="W1420">
            <v>52380790</v>
          </cell>
          <cell r="X1420">
            <v>13095198</v>
          </cell>
        </row>
        <row r="1421">
          <cell r="J1421" t="str">
            <v>TOTAL</v>
          </cell>
          <cell r="Q1421" t="str">
            <v>(A.1) Contributi in conto esercizio - Totale)</v>
          </cell>
          <cell r="V1421">
            <v>46478000</v>
          </cell>
          <cell r="W1421">
            <v>46943258</v>
          </cell>
          <cell r="X1421">
            <v>11735815</v>
          </cell>
        </row>
        <row r="1422">
          <cell r="J1422" t="str">
            <v>TOTAL</v>
          </cell>
          <cell r="Q1422" t="str">
            <v>(A.1.A) Contributi da Regione per quota Fondo Sanitario regionale - Totale)</v>
          </cell>
          <cell r="V1422">
            <v>46466000</v>
          </cell>
          <cell r="W1422">
            <v>46943258</v>
          </cell>
          <cell r="X1422">
            <v>11735815</v>
          </cell>
        </row>
        <row r="1423">
          <cell r="J1423" t="str">
            <v>INPUTA.1.a</v>
          </cell>
          <cell r="P1423" t="str">
            <v>A.1.a</v>
          </cell>
          <cell r="Q1423" t="str">
            <v>(Finanziamento di parte corrente  (FSR indistinto))</v>
          </cell>
          <cell r="V1423">
            <v>0</v>
          </cell>
          <cell r="W1423">
            <v>0</v>
          </cell>
          <cell r="X1423">
            <v>0</v>
          </cell>
        </row>
        <row r="1424">
          <cell r="J1424" t="str">
            <v>INPUTA.1.a</v>
          </cell>
          <cell r="P1424" t="str">
            <v>A.1.a</v>
          </cell>
          <cell r="Q1424" t="str">
            <v>(Finanziamento di parte corrente  Territorio (FSR indistinto))</v>
          </cell>
          <cell r="V1424">
            <v>46300000</v>
          </cell>
          <cell r="W1424">
            <v>46926790</v>
          </cell>
          <cell r="X1424">
            <v>11731698</v>
          </cell>
        </row>
        <row r="1425">
          <cell r="J1425" t="str">
            <v>INPUTA.1.a</v>
          </cell>
          <cell r="P1425" t="str">
            <v>A.1.a</v>
          </cell>
          <cell r="Q1425" t="str">
            <v>(Finanziamento di parte corrente  Territorio (FSR indistinto) [ASSI per ATS])</v>
          </cell>
          <cell r="V1425">
            <v>0</v>
          </cell>
          <cell r="W1425">
            <v>0</v>
          </cell>
          <cell r="X1425">
            <v>0</v>
          </cell>
        </row>
        <row r="1426">
          <cell r="J1426" t="str">
            <v>TOTALA.1.a</v>
          </cell>
          <cell r="P1426" t="str">
            <v>A.1.a</v>
          </cell>
          <cell r="Q1426" t="str">
            <v>(Funzioni)</v>
          </cell>
          <cell r="V1426">
            <v>0</v>
          </cell>
          <cell r="W1426">
            <v>0</v>
          </cell>
          <cell r="X1426">
            <v>0</v>
          </cell>
        </row>
        <row r="1427">
          <cell r="J1427" t="str">
            <v>INPUTA.1.a</v>
          </cell>
          <cell r="P1427" t="str">
            <v>A.1.a</v>
          </cell>
          <cell r="Q1427" t="str">
            <v>(Funzioni - Pronto Soccorso)</v>
          </cell>
          <cell r="V1427">
            <v>0</v>
          </cell>
          <cell r="W1427">
            <v>0</v>
          </cell>
          <cell r="X1427">
            <v>0</v>
          </cell>
        </row>
        <row r="1428">
          <cell r="J1428" t="str">
            <v>INPUTA.1.a</v>
          </cell>
          <cell r="P1428" t="str">
            <v>A.1.a</v>
          </cell>
          <cell r="Q1428" t="str">
            <v>(Funzioni - Altro)</v>
          </cell>
          <cell r="V1428">
            <v>0</v>
          </cell>
          <cell r="W1428">
            <v>0</v>
          </cell>
          <cell r="X1428">
            <v>0</v>
          </cell>
        </row>
        <row r="1429">
          <cell r="J1429" t="str">
            <v>INPUTA.1.a</v>
          </cell>
          <cell r="P1429" t="str">
            <v>A.1.a</v>
          </cell>
          <cell r="Q1429" t="str">
            <v>(Funzioni non tariffate (FSR indistinto))</v>
          </cell>
          <cell r="V1429">
            <v>0</v>
          </cell>
          <cell r="W1429">
            <v>0</v>
          </cell>
          <cell r="X1429">
            <v>0</v>
          </cell>
        </row>
        <row r="1430">
          <cell r="J1430" t="str">
            <v>INPUTA.1.a</v>
          </cell>
          <cell r="P1430" t="str">
            <v>A.1.a</v>
          </cell>
          <cell r="Q1430" t="str">
            <v>(Funzioni non tariffate per presidio servizi territoriali (FSR indistinto))</v>
          </cell>
          <cell r="V1430">
            <v>0</v>
          </cell>
          <cell r="W1430">
            <v>0</v>
          </cell>
          <cell r="X1430">
            <v>0</v>
          </cell>
        </row>
        <row r="1431">
          <cell r="J1431" t="str">
            <v>INPUTA.1.a</v>
          </cell>
          <cell r="P1431" t="str">
            <v>A.1.a</v>
          </cell>
          <cell r="Q1431" t="str">
            <v>(Fondo per riorganizzazione aziendale (FSR indistinto))</v>
          </cell>
          <cell r="V1431">
            <v>0</v>
          </cell>
          <cell r="W1431">
            <v>0</v>
          </cell>
          <cell r="X1431">
            <v>0</v>
          </cell>
        </row>
        <row r="1432">
          <cell r="J1432" t="str">
            <v>INPUTA.1.a</v>
          </cell>
          <cell r="P1432" t="str">
            <v>A.1.a</v>
          </cell>
          <cell r="Q1432" t="str">
            <v>Quota finalizzata per il Piano aziendale di cui all'art. 1, comma 528, L. 208/2015</v>
          </cell>
          <cell r="V1432">
            <v>0</v>
          </cell>
          <cell r="W1432">
            <v>0</v>
          </cell>
          <cell r="X1432">
            <v>0</v>
          </cell>
        </row>
        <row r="1433">
          <cell r="J1433" t="str">
            <v>INPUTA.1.a</v>
          </cell>
          <cell r="P1433" t="str">
            <v>A.1.a</v>
          </cell>
          <cell r="Q1433" t="str">
            <v>(Contributo da destinare al finanziamento del PSSR, progetti obiettivo, miglioramento qualità offerta e realizzazione piani di sviluppo regionali (FSR indistinto))</v>
          </cell>
          <cell r="V1433">
            <v>0</v>
          </cell>
          <cell r="W1433">
            <v>0</v>
          </cell>
          <cell r="X1433">
            <v>0</v>
          </cell>
        </row>
        <row r="1434">
          <cell r="J1434" t="str">
            <v>INPUTA.1.a</v>
          </cell>
          <cell r="P1434" t="str">
            <v>A.1.a</v>
          </cell>
          <cell r="Q1434" t="str">
            <v>(Contributi per obiettivi di piano sanitario nazionale (di parte corrente) (FSR indistinto))</v>
          </cell>
          <cell r="V1434">
            <v>0</v>
          </cell>
          <cell r="W1434">
            <v>0</v>
          </cell>
          <cell r="X1434">
            <v>0</v>
          </cell>
        </row>
        <row r="1435">
          <cell r="J1435" t="str">
            <v>INPUTA.1.a</v>
          </cell>
          <cell r="P1435" t="str">
            <v>A.1.a</v>
          </cell>
          <cell r="Q1435" t="str">
            <v>(Contributi per attività ex O.P. (FSR indistinto))</v>
          </cell>
          <cell r="V1435">
            <v>0</v>
          </cell>
          <cell r="W1435">
            <v>0</v>
          </cell>
          <cell r="X1435">
            <v>0</v>
          </cell>
        </row>
        <row r="1436">
          <cell r="J1436" t="str">
            <v>INPUTA.1.a</v>
          </cell>
          <cell r="P1436" t="str">
            <v>A.1.a</v>
          </cell>
          <cell r="Q1436" t="str">
            <v>(Finanziamento di parte corrente  (FSR indistinto finalizzato da Regione))</v>
          </cell>
          <cell r="V1436">
            <v>0</v>
          </cell>
          <cell r="W1436">
            <v>0</v>
          </cell>
          <cell r="X1436">
            <v>0</v>
          </cell>
        </row>
        <row r="1437">
          <cell r="J1437" t="str">
            <v>INPUTA.1.a</v>
          </cell>
          <cell r="P1437" t="str">
            <v>A.1.a</v>
          </cell>
          <cell r="Q1437" t="str">
            <v>(Altri contributi da Regione (FSR indistinto))</v>
          </cell>
          <cell r="V1437">
            <v>0</v>
          </cell>
          <cell r="W1437">
            <v>0</v>
          </cell>
          <cell r="X1437">
            <v>0</v>
          </cell>
        </row>
        <row r="1438">
          <cell r="J1438" t="str">
            <v>INPUTA.1.a</v>
          </cell>
          <cell r="P1438" t="str">
            <v>A.1.a</v>
          </cell>
          <cell r="Q1438" t="str">
            <v>(Altri contributi da Regione per servizi socio-sanitari (ASSI)-(FSR indistinto))</v>
          </cell>
          <cell r="V1438">
            <v>166000</v>
          </cell>
          <cell r="W1438">
            <v>16468</v>
          </cell>
          <cell r="X1438">
            <v>4117</v>
          </cell>
        </row>
        <row r="1439">
          <cell r="J1439" t="str">
            <v>INPUTA.1.a</v>
          </cell>
          <cell r="P1439" t="str">
            <v>A.1.a</v>
          </cell>
          <cell r="Q1439" t="str">
            <v>(Contributi da Regione (FSR vincolato))</v>
          </cell>
          <cell r="V1439">
            <v>0</v>
          </cell>
          <cell r="W1439">
            <v>0</v>
          </cell>
          <cell r="X1439">
            <v>0</v>
          </cell>
        </row>
        <row r="1440">
          <cell r="J1440" t="str">
            <v>INPUTA.1.a</v>
          </cell>
          <cell r="P1440" t="str">
            <v>A.1.a</v>
          </cell>
          <cell r="Q1440" t="str">
            <v>(Contributi da FSR per servizi socio sanitari integrati direttamente gestiti)</v>
          </cell>
          <cell r="V1440">
            <v>0</v>
          </cell>
          <cell r="W1440">
            <v>0</v>
          </cell>
          <cell r="X1440">
            <v>0</v>
          </cell>
        </row>
        <row r="1441">
          <cell r="J1441" t="str">
            <v>TOTAL</v>
          </cell>
          <cell r="Q1441" t="str">
            <v>(A.1.B) Contributi c/esercizio da enti pubblici (Extra Fondo) - Totale)</v>
          </cell>
          <cell r="V1441">
            <v>12000</v>
          </cell>
          <cell r="W1441">
            <v>0</v>
          </cell>
          <cell r="X1441">
            <v>0</v>
          </cell>
        </row>
        <row r="1442">
          <cell r="J1442" t="str">
            <v>INPUTA.1.b.1</v>
          </cell>
          <cell r="P1442" t="str">
            <v>A.1.b.1</v>
          </cell>
          <cell r="Q1442" t="str">
            <v>(Contributi da Regione (extra fondo) - Gettito fiscalità regionale)</v>
          </cell>
          <cell r="V1442">
            <v>0</v>
          </cell>
          <cell r="W1442">
            <v>0</v>
          </cell>
          <cell r="X1442">
            <v>0</v>
          </cell>
        </row>
        <row r="1443">
          <cell r="J1443" t="str">
            <v>INPUTA.1.b.4</v>
          </cell>
          <cell r="P1443" t="str">
            <v>A.1.b.4</v>
          </cell>
          <cell r="Q1443" t="str">
            <v>(Contributi da Regione (extra fondo) - Altri contributi regionali extra fondo)</v>
          </cell>
          <cell r="V1443">
            <v>0</v>
          </cell>
          <cell r="W1443">
            <v>0</v>
          </cell>
          <cell r="X1443">
            <v>0</v>
          </cell>
        </row>
        <row r="1444">
          <cell r="J1444" t="str">
            <v>INPUTA.1.b.4</v>
          </cell>
          <cell r="P1444" t="str">
            <v>A.1.b.4</v>
          </cell>
          <cell r="Q1444" t="str">
            <v>(Contributi da Regione per servizi socio-sanitari (ASSI) - Altri contributi regionali extra fondo)</v>
          </cell>
          <cell r="V1444">
            <v>0</v>
          </cell>
          <cell r="W1444">
            <v>0</v>
          </cell>
          <cell r="X1444">
            <v>0</v>
          </cell>
        </row>
        <row r="1445">
          <cell r="J1445" t="str">
            <v>INPUTA.1.b.1</v>
          </cell>
          <cell r="P1445" t="str">
            <v>A.1.b.1</v>
          </cell>
          <cell r="Q1445" t="str">
            <v>(Contributi da Regione (extra fondo) - Vincolati)</v>
          </cell>
          <cell r="V1445">
            <v>0</v>
          </cell>
          <cell r="W1445">
            <v>0</v>
          </cell>
          <cell r="X1445">
            <v>0</v>
          </cell>
        </row>
        <row r="1446">
          <cell r="J1446" t="str">
            <v>INPUTA.1.b.1</v>
          </cell>
          <cell r="P1446" t="str">
            <v>A.1.b.1</v>
          </cell>
          <cell r="Q1446" t="str">
            <v>(Contributi da Regione per servizi socio-sanitari (ASSI) -(extra fondo) Vincolati)</v>
          </cell>
          <cell r="V1446">
            <v>0</v>
          </cell>
          <cell r="W1446">
            <v>0</v>
          </cell>
          <cell r="X1446">
            <v>0</v>
          </cell>
        </row>
        <row r="1447">
          <cell r="J1447" t="str">
            <v>INPUTA.1.b.2</v>
          </cell>
          <cell r="P1447" t="str">
            <v>A.1.b.2</v>
          </cell>
          <cell r="Q1447" t="str">
            <v>(Contributi da Regione (extra fondo) - Risorse aggiuntive da bilancio regionale a titolo di copertura LEA)</v>
          </cell>
          <cell r="V1447">
            <v>0</v>
          </cell>
          <cell r="W1447">
            <v>0</v>
          </cell>
          <cell r="X1447">
            <v>0</v>
          </cell>
        </row>
        <row r="1448">
          <cell r="J1448" t="str">
            <v>INPUTA.1.b.3</v>
          </cell>
          <cell r="P1448" t="str">
            <v>A.1.b.3</v>
          </cell>
          <cell r="Q1448" t="str">
            <v>(Contributi da Regione (extra fondo) - Risorse aggiuntive da bilancio regionale a titolo di copertura extra LEA)</v>
          </cell>
          <cell r="V1448">
            <v>0</v>
          </cell>
          <cell r="W1448">
            <v>0</v>
          </cell>
          <cell r="X1448">
            <v>0</v>
          </cell>
        </row>
        <row r="1449">
          <cell r="J1449" t="str">
            <v>INPUTA.1.b.6</v>
          </cell>
          <cell r="P1449" t="str">
            <v>A.1.b.6</v>
          </cell>
          <cell r="Q1449" t="str">
            <v>Contributi da Ministero della Salute (extra fondo)</v>
          </cell>
          <cell r="V1449">
            <v>0</v>
          </cell>
          <cell r="W1449">
            <v>0</v>
          </cell>
          <cell r="X1449">
            <v>0</v>
          </cell>
        </row>
        <row r="1450">
          <cell r="J1450" t="str">
            <v>INPUTA.1.b.6</v>
          </cell>
          <cell r="P1450" t="str">
            <v>A.1.b.6</v>
          </cell>
          <cell r="Q1450" t="str">
            <v>(Contributi da U.E.)</v>
          </cell>
          <cell r="V1450">
            <v>0</v>
          </cell>
          <cell r="W1450">
            <v>0</v>
          </cell>
          <cell r="X1450">
            <v>0</v>
          </cell>
        </row>
        <row r="1451">
          <cell r="J1451" t="str">
            <v>INPUTA.1.b.6</v>
          </cell>
          <cell r="P1451" t="str">
            <v>A.1.b.6</v>
          </cell>
          <cell r="Q1451" t="str">
            <v>(Contributi da U.E. per progetti (FSE))</v>
          </cell>
          <cell r="V1451">
            <v>0</v>
          </cell>
          <cell r="W1451">
            <v>0</v>
          </cell>
          <cell r="X1451">
            <v>0</v>
          </cell>
        </row>
        <row r="1452">
          <cell r="J1452" t="str">
            <v>INPUTA.1.b.6</v>
          </cell>
          <cell r="P1452" t="str">
            <v>A.1.b.6</v>
          </cell>
          <cell r="Q1452" t="str">
            <v>(Contributi vincolati da enti pubblici (extra fondo) - Vincolati)</v>
          </cell>
          <cell r="V1452">
            <v>12000</v>
          </cell>
          <cell r="W1452">
            <v>0</v>
          </cell>
          <cell r="X1452">
            <v>0</v>
          </cell>
        </row>
        <row r="1453">
          <cell r="J1453" t="str">
            <v>INPUTA.1.b.6</v>
          </cell>
          <cell r="P1453" t="str">
            <v>A.1.b.6</v>
          </cell>
          <cell r="Q1453" t="str">
            <v>(Contributi da altri enti pubblici (extra fondo) - Altro)</v>
          </cell>
          <cell r="V1453">
            <v>0</v>
          </cell>
          <cell r="W1453">
            <v>0</v>
          </cell>
          <cell r="X1453">
            <v>0</v>
          </cell>
        </row>
        <row r="1454">
          <cell r="J1454" t="str">
            <v>INPUTA.1.b.6</v>
          </cell>
          <cell r="P1454" t="str">
            <v>A.1.b.6</v>
          </cell>
          <cell r="Q1454" t="str">
            <v>Contibuti da altri soggetti pubblici (extra fondo) - in attuazione dell’art.79, comma 1 sexies lettera c), del D.L. 112/2008, convertito con legge 133/2008 e della legge 23 dicembre 2009 n. 191</v>
          </cell>
          <cell r="V1454">
            <v>0</v>
          </cell>
          <cell r="W1454">
            <v>0</v>
          </cell>
          <cell r="X1454">
            <v>0</v>
          </cell>
        </row>
        <row r="1455">
          <cell r="J1455" t="str">
            <v>INPUTA.1.b.6</v>
          </cell>
          <cell r="P1455" t="str">
            <v>A.1.b.6</v>
          </cell>
          <cell r="Q1455" t="str">
            <v>(Contributi obbligatori L. 210/92 (extra fondo) - Vincolati)</v>
          </cell>
          <cell r="V1455">
            <v>0</v>
          </cell>
          <cell r="W1455">
            <v>0</v>
          </cell>
          <cell r="X1455">
            <v>0</v>
          </cell>
        </row>
        <row r="1456">
          <cell r="J1456" t="str">
            <v>INPUTA.1.b.5</v>
          </cell>
          <cell r="P1456" t="str">
            <v>A.1.b.5</v>
          </cell>
          <cell r="Q1456" t="str">
            <v>(Contributi da ATS/ASST/Fondazioni della Regione (extra fondo) - Vincolati)</v>
          </cell>
          <cell r="V1456">
            <v>0</v>
          </cell>
          <cell r="W1456">
            <v>0</v>
          </cell>
          <cell r="X1456">
            <v>0</v>
          </cell>
        </row>
        <row r="1457">
          <cell r="J1457" t="str">
            <v>INPUTA.1.b.5</v>
          </cell>
          <cell r="P1457" t="str">
            <v>A.1.b.5</v>
          </cell>
          <cell r="Q1457" t="str">
            <v>(Contributi da ATS/ASST/Fondazioni della Regione (extra fondo) - Altro)</v>
          </cell>
          <cell r="V1457">
            <v>0</v>
          </cell>
          <cell r="W1457">
            <v>0</v>
          </cell>
          <cell r="X1457">
            <v>0</v>
          </cell>
        </row>
        <row r="1458">
          <cell r="J1458" t="str">
            <v>INPUTA.1.c.1</v>
          </cell>
          <cell r="P1458" t="str">
            <v>A.1.c.1</v>
          </cell>
          <cell r="Q1458" t="str">
            <v>(Contributi per la ricerca corrente da Ministero)</v>
          </cell>
          <cell r="V1458">
            <v>0</v>
          </cell>
          <cell r="W1458">
            <v>0</v>
          </cell>
          <cell r="X1458">
            <v>0</v>
          </cell>
        </row>
        <row r="1459">
          <cell r="J1459" t="str">
            <v>INPUTA.1.c.3</v>
          </cell>
          <cell r="P1459" t="str">
            <v>A.1.c.3</v>
          </cell>
          <cell r="Q1459" t="str">
            <v>(Contributi per la ricerca corrente da Regione - Vincolati)</v>
          </cell>
          <cell r="V1459">
            <v>0</v>
          </cell>
          <cell r="W1459">
            <v>0</v>
          </cell>
          <cell r="X1459">
            <v>0</v>
          </cell>
        </row>
        <row r="1460">
          <cell r="J1460" t="str">
            <v>INPUTA.1.c.3</v>
          </cell>
          <cell r="P1460" t="str">
            <v>A.1.c.3</v>
          </cell>
          <cell r="Q1460" t="str">
            <v>(Contributi per la ricerca corrente da altri enti pubblici - Vincolati)</v>
          </cell>
          <cell r="V1460">
            <v>0</v>
          </cell>
          <cell r="W1460">
            <v>0</v>
          </cell>
          <cell r="X1460">
            <v>0</v>
          </cell>
        </row>
        <row r="1461">
          <cell r="J1461" t="str">
            <v>INPUTA.1.c.2</v>
          </cell>
          <cell r="P1461" t="str">
            <v>A.1.c.2</v>
          </cell>
          <cell r="Q1461" t="str">
            <v>(Contributi per la ricerca finalizzata da Ministero)</v>
          </cell>
          <cell r="V1461">
            <v>0</v>
          </cell>
          <cell r="W1461">
            <v>0</v>
          </cell>
          <cell r="X1461">
            <v>0</v>
          </cell>
        </row>
        <row r="1462">
          <cell r="J1462" t="str">
            <v>INPUTA.1.c.3</v>
          </cell>
          <cell r="P1462" t="str">
            <v>A.1.c.3</v>
          </cell>
          <cell r="Q1462" t="str">
            <v>(Contributi per la ricerca finalizzata da Regione - Vincolati)</v>
          </cell>
          <cell r="V1462">
            <v>0</v>
          </cell>
          <cell r="W1462">
            <v>0</v>
          </cell>
          <cell r="X1462">
            <v>0</v>
          </cell>
        </row>
        <row r="1463">
          <cell r="J1463" t="str">
            <v>INPUTA.1.c.3</v>
          </cell>
          <cell r="P1463" t="str">
            <v>A.1.c.3</v>
          </cell>
          <cell r="Q1463" t="str">
            <v>(Contributi per la ricerca finalizzata da altri enti pubblici - Vincolati)</v>
          </cell>
          <cell r="V1463">
            <v>0</v>
          </cell>
          <cell r="W1463">
            <v>0</v>
          </cell>
          <cell r="X1463">
            <v>0</v>
          </cell>
        </row>
        <row r="1464">
          <cell r="J1464" t="str">
            <v>INPUTA.1.b.4</v>
          </cell>
          <cell r="P1464" t="str">
            <v>A.1.b.4</v>
          </cell>
          <cell r="Q1464" t="str">
            <v>(Fondo sociale regionale parte corrente - risorse per ambiti distrettuali)</v>
          </cell>
          <cell r="V1464">
            <v>0</v>
          </cell>
          <cell r="W1464">
            <v>0</v>
          </cell>
          <cell r="X1464">
            <v>0</v>
          </cell>
        </row>
        <row r="1465">
          <cell r="J1465" t="str">
            <v>INPUTA.1.b.4</v>
          </cell>
          <cell r="P1465" t="str">
            <v>A.1.b.4</v>
          </cell>
          <cell r="Q1465" t="str">
            <v>(Fondo sociale regionale parte corrente - quota per gestione amministrativa)</v>
          </cell>
          <cell r="V1465">
            <v>0</v>
          </cell>
          <cell r="W1465">
            <v>0</v>
          </cell>
          <cell r="X1465">
            <v>0</v>
          </cell>
        </row>
        <row r="1466">
          <cell r="J1466" t="str">
            <v>INPUTA.1.b.4</v>
          </cell>
          <cell r="P1466" t="str">
            <v>A.1.b.4</v>
          </cell>
          <cell r="Q1466" t="str">
            <v>(Quota fondo sociale regionale parte corrente)</v>
          </cell>
          <cell r="V1466">
            <v>0</v>
          </cell>
          <cell r="W1466">
            <v>0</v>
          </cell>
          <cell r="X1466">
            <v>0</v>
          </cell>
        </row>
        <row r="1467">
          <cell r="J1467" t="str">
            <v>INPUTA.1.b.4</v>
          </cell>
          <cell r="P1467" t="str">
            <v>A.1.b.4</v>
          </cell>
          <cell r="Q1467" t="str">
            <v>(Contributi da Regione per mantenimento sviluppo servizi socio  assistenziali)</v>
          </cell>
          <cell r="V1467">
            <v>0</v>
          </cell>
          <cell r="W1467">
            <v>0</v>
          </cell>
          <cell r="X1467">
            <v>0</v>
          </cell>
        </row>
        <row r="1468">
          <cell r="J1468" t="str">
            <v>INPUTA.1.b.4</v>
          </cell>
          <cell r="P1468" t="str">
            <v>A.1.b.4</v>
          </cell>
          <cell r="Q1468" t="str">
            <v>(Contributi da Regione per esercizio funzioni di vigilanza)</v>
          </cell>
          <cell r="V1468">
            <v>0</v>
          </cell>
          <cell r="W1468">
            <v>0</v>
          </cell>
          <cell r="X1468">
            <v>0</v>
          </cell>
        </row>
        <row r="1469">
          <cell r="J1469" t="str">
            <v>INPUTA.1.b.4</v>
          </cell>
          <cell r="P1469" t="str">
            <v>A.1.b.4</v>
          </cell>
          <cell r="Q1469" t="str">
            <v>(Contributi da Regione per funzioni trasferite ai Comuni in materia di autorizzazione al funzionamento e accreditamento)</v>
          </cell>
          <cell r="V1469">
            <v>0</v>
          </cell>
          <cell r="W1469">
            <v>0</v>
          </cell>
          <cell r="X1469">
            <v>0</v>
          </cell>
        </row>
        <row r="1470">
          <cell r="J1470" t="str">
            <v>INPUTA.1.b.4</v>
          </cell>
          <cell r="P1470" t="str">
            <v>A.1.b.4</v>
          </cell>
          <cell r="Q1470" t="str">
            <v>(Altri contributi da Regione (Bilancio sociale))</v>
          </cell>
          <cell r="V1470">
            <v>0</v>
          </cell>
          <cell r="W1470">
            <v>0</v>
          </cell>
          <cell r="X1470">
            <v>0</v>
          </cell>
        </row>
        <row r="1471">
          <cell r="J1471" t="str">
            <v>INPUTA.1.b.1</v>
          </cell>
          <cell r="P1471" t="str">
            <v>A.1.b.1</v>
          </cell>
          <cell r="Q1471" t="str">
            <v>(Fondo nazionale per le politiche sociali - risorse per ambiti distrettuali)</v>
          </cell>
          <cell r="V1471">
            <v>0</v>
          </cell>
          <cell r="W1471">
            <v>0</v>
          </cell>
          <cell r="X1471">
            <v>0</v>
          </cell>
        </row>
        <row r="1472">
          <cell r="J1472" t="str">
            <v>INPUTA.1.b.1</v>
          </cell>
          <cell r="P1472" t="str">
            <v>A.1.b.1</v>
          </cell>
          <cell r="Q1472" t="str">
            <v>(Fondo nazionale per le politiche sociali - quota per gestione amministrativa)</v>
          </cell>
          <cell r="V1472">
            <v>0</v>
          </cell>
          <cell r="W1472">
            <v>0</v>
          </cell>
          <cell r="X1472">
            <v>0</v>
          </cell>
        </row>
        <row r="1473">
          <cell r="J1473" t="str">
            <v>INPUTA.1.b.1</v>
          </cell>
          <cell r="P1473" t="str">
            <v>A.1.b.1</v>
          </cell>
          <cell r="Q1473" t="str">
            <v>(Fondo nazionale per le politiche sociali - risorse per la realizzazione del sistema integrato di interventi e servizi sociali (quota indistinta))</v>
          </cell>
          <cell r="V1473">
            <v>0</v>
          </cell>
          <cell r="W1473">
            <v>0</v>
          </cell>
          <cell r="X1473">
            <v>0</v>
          </cell>
        </row>
        <row r="1474">
          <cell r="J1474" t="str">
            <v>INPUTA.1.b.1</v>
          </cell>
          <cell r="P1474" t="str">
            <v>A.1.b.1</v>
          </cell>
          <cell r="Q1474" t="str">
            <v>(Fondo nazionale per le politiche sociali - risorse finalizzate leggi di settore)</v>
          </cell>
          <cell r="V1474">
            <v>0</v>
          </cell>
          <cell r="W1474">
            <v>0</v>
          </cell>
          <cell r="X1474">
            <v>0</v>
          </cell>
        </row>
        <row r="1475">
          <cell r="J1475" t="str">
            <v>INPUTA.1.b.1</v>
          </cell>
          <cell r="P1475" t="str">
            <v>A.1.b.1</v>
          </cell>
          <cell r="Q1475" t="str">
            <v>(Fondo nazionale per le non autosufficienze - risorse per ambiti distrettuali)</v>
          </cell>
          <cell r="V1475">
            <v>0</v>
          </cell>
          <cell r="W1475">
            <v>0</v>
          </cell>
          <cell r="X1475">
            <v>0</v>
          </cell>
        </row>
        <row r="1476">
          <cell r="J1476" t="str">
            <v>INPUTA.1.b.1</v>
          </cell>
          <cell r="P1476" t="str">
            <v>A.1.b.1</v>
          </cell>
          <cell r="Q1476" t="str">
            <v>(Fondo nazionale per le non autosufficienze - risorse ATS)</v>
          </cell>
          <cell r="V1476">
            <v>0</v>
          </cell>
          <cell r="W1476">
            <v>0</v>
          </cell>
          <cell r="X1476">
            <v>0</v>
          </cell>
        </row>
        <row r="1477">
          <cell r="J1477" t="str">
            <v>INPUTA.1.b.6</v>
          </cell>
          <cell r="P1477" t="str">
            <v>A.1.b.6</v>
          </cell>
          <cell r="Q1477" t="str">
            <v>(Contributi statali vincolati per servizi socio assistenziali)</v>
          </cell>
          <cell r="V1477">
            <v>0</v>
          </cell>
          <cell r="W1477">
            <v>0</v>
          </cell>
          <cell r="X1477">
            <v>0</v>
          </cell>
        </row>
        <row r="1478">
          <cell r="J1478" t="str">
            <v>INPUTA.1.b.6</v>
          </cell>
          <cell r="P1478" t="str">
            <v>A.1.b.6</v>
          </cell>
          <cell r="Q1478" t="str">
            <v>(Contributi da Comuni per attività socio assistenziali)</v>
          </cell>
          <cell r="V1478">
            <v>0</v>
          </cell>
          <cell r="W1478">
            <v>0</v>
          </cell>
          <cell r="X1478">
            <v>0</v>
          </cell>
        </row>
        <row r="1479">
          <cell r="J1479" t="str">
            <v>INPUTA.1.b.6</v>
          </cell>
          <cell r="P1479" t="str">
            <v>A.1.b.6</v>
          </cell>
          <cell r="Q1479" t="str">
            <v>(Contributi da Province per servizi socio assistenziali)</v>
          </cell>
          <cell r="V1479">
            <v>0</v>
          </cell>
          <cell r="W1479">
            <v>0</v>
          </cell>
          <cell r="X1479">
            <v>0</v>
          </cell>
        </row>
        <row r="1480">
          <cell r="J1480" t="str">
            <v>INPUTA.1.b.6</v>
          </cell>
          <cell r="P1480" t="str">
            <v>A.1.b.6</v>
          </cell>
          <cell r="Q1480" t="str">
            <v>(Fondo nazionale per la famiglia - risorse per ambiti distrettuali)</v>
          </cell>
          <cell r="V1480">
            <v>0</v>
          </cell>
          <cell r="W1480">
            <v>0</v>
          </cell>
          <cell r="X1480">
            <v>0</v>
          </cell>
        </row>
        <row r="1481">
          <cell r="J1481" t="str">
            <v>TOTAL</v>
          </cell>
          <cell r="Q1481" t="str">
            <v>(A.1.C) Contributi c/esercizio da enti privati - Totale)</v>
          </cell>
          <cell r="V1481">
            <v>0</v>
          </cell>
          <cell r="W1481">
            <v>0</v>
          </cell>
          <cell r="X1481">
            <v>0</v>
          </cell>
        </row>
        <row r="1482">
          <cell r="J1482" t="str">
            <v>INPUTA.1.d</v>
          </cell>
          <cell r="P1482" t="str">
            <v>A.1.d</v>
          </cell>
          <cell r="Q1482" t="str">
            <v>(Contributi da persone giuridiche private - Vincolati)</v>
          </cell>
          <cell r="V1482">
            <v>0</v>
          </cell>
          <cell r="W1482">
            <v>0</v>
          </cell>
          <cell r="X1482">
            <v>0</v>
          </cell>
        </row>
        <row r="1483">
          <cell r="J1483" t="str">
            <v>INPUTA.1.d</v>
          </cell>
          <cell r="P1483" t="str">
            <v>A.1.d</v>
          </cell>
          <cell r="Q1483" t="str">
            <v>(Contributi da persone fisiche private - Vincolati)</v>
          </cell>
          <cell r="V1483">
            <v>0</v>
          </cell>
          <cell r="W1483">
            <v>0</v>
          </cell>
          <cell r="X1483">
            <v>0</v>
          </cell>
        </row>
        <row r="1484">
          <cell r="J1484" t="str">
            <v>INPUTA.1.d</v>
          </cell>
          <cell r="P1484" t="str">
            <v>A.1.d</v>
          </cell>
          <cell r="Q1484" t="str">
            <v>(Contributo del Tesoriere - Indistinto)</v>
          </cell>
          <cell r="V1484">
            <v>0</v>
          </cell>
          <cell r="W1484">
            <v>0</v>
          </cell>
          <cell r="X1484">
            <v>0</v>
          </cell>
        </row>
        <row r="1485">
          <cell r="J1485" t="str">
            <v>INPUTA.1.d</v>
          </cell>
          <cell r="P1485" t="str">
            <v>A.1.d</v>
          </cell>
          <cell r="Q1485" t="str">
            <v>(Altri contributi da privati - Indistinto)</v>
          </cell>
          <cell r="V1485">
            <v>0</v>
          </cell>
          <cell r="W1485">
            <v>0</v>
          </cell>
          <cell r="X1485">
            <v>0</v>
          </cell>
        </row>
        <row r="1486">
          <cell r="J1486" t="str">
            <v>INPUTA.1.c.4</v>
          </cell>
          <cell r="P1486" t="str">
            <v>A.1.c.4</v>
          </cell>
          <cell r="Q1486" t="str">
            <v>(Contributi per la ricerca corrente da soggetti privati - Vincolati)</v>
          </cell>
          <cell r="V1486">
            <v>0</v>
          </cell>
          <cell r="W1486">
            <v>0</v>
          </cell>
          <cell r="X1486">
            <v>0</v>
          </cell>
        </row>
        <row r="1487">
          <cell r="J1487" t="str">
            <v>INPUTA.1.c.4</v>
          </cell>
          <cell r="P1487" t="str">
            <v>A.1.c.4</v>
          </cell>
          <cell r="Q1487" t="str">
            <v>(Contributi per la ricerca finalizzata da soggetti privati - Vincolati)</v>
          </cell>
          <cell r="V1487">
            <v>0</v>
          </cell>
          <cell r="W1487">
            <v>0</v>
          </cell>
          <cell r="X1487">
            <v>0</v>
          </cell>
        </row>
        <row r="1488">
          <cell r="J1488" t="str">
            <v>TOTAL</v>
          </cell>
          <cell r="Q1488" t="str">
            <v>(A.1a) Rettifica contributi c/esercizio per destinazione ad investimenti - Totale)</v>
          </cell>
          <cell r="V1488">
            <v>0</v>
          </cell>
          <cell r="W1488">
            <v>0</v>
          </cell>
          <cell r="X1488">
            <v>0</v>
          </cell>
        </row>
        <row r="1489">
          <cell r="J1489" t="str">
            <v>TOTAL</v>
          </cell>
          <cell r="Q1489" t="str">
            <v>(A.1a.A) Rettifica contributi c/esercizio per destinazione ad investimenti)</v>
          </cell>
          <cell r="V1489">
            <v>0</v>
          </cell>
          <cell r="W1489">
            <v>0</v>
          </cell>
          <cell r="X1489">
            <v>0</v>
          </cell>
        </row>
        <row r="1490">
          <cell r="J1490" t="str">
            <v>INPUTA2</v>
          </cell>
          <cell r="P1490" t="str">
            <v>A2</v>
          </cell>
          <cell r="Q1490" t="str">
            <v>(Rettifica contributi c/esercizio per destinazione ad investimenti - Contributi da Regione per quota F.S. Regionale)</v>
          </cell>
          <cell r="V1490">
            <v>0</v>
          </cell>
          <cell r="W1490">
            <v>0</v>
          </cell>
          <cell r="X1490">
            <v>0</v>
          </cell>
        </row>
        <row r="1491">
          <cell r="J1491" t="str">
            <v>INPUTA2</v>
          </cell>
          <cell r="P1491" t="str">
            <v>A2</v>
          </cell>
          <cell r="Q1491" t="str">
            <v>(Rettifica contributi c/esercizio per destinazione ad investimenti - Contributi da ATS/ASST/Fondazioni della Regione)</v>
          </cell>
          <cell r="V1491">
            <v>0</v>
          </cell>
          <cell r="W1491">
            <v>0</v>
          </cell>
          <cell r="X1491">
            <v>0</v>
          </cell>
        </row>
        <row r="1492">
          <cell r="J1492" t="str">
            <v>INPUTA2</v>
          </cell>
          <cell r="P1492" t="str">
            <v>A2</v>
          </cell>
          <cell r="Q1492" t="str">
            <v>(Rettifica contributi c/esercizio per destinazione ad investimenti - altri contributi)</v>
          </cell>
          <cell r="V1492">
            <v>0</v>
          </cell>
          <cell r="W1492">
            <v>0</v>
          </cell>
          <cell r="X1492">
            <v>0</v>
          </cell>
        </row>
        <row r="1493">
          <cell r="J1493" t="str">
            <v>TOTAL</v>
          </cell>
          <cell r="Q1493" t="str">
            <v>(A.1b) Utilizzo fondi per quote inutilizzate contributi vincolati di esercizi precedenti - Totale)</v>
          </cell>
          <cell r="V1493">
            <v>9000</v>
          </cell>
          <cell r="W1493">
            <v>0</v>
          </cell>
          <cell r="X1493">
            <v>0</v>
          </cell>
        </row>
        <row r="1494">
          <cell r="J1494" t="str">
            <v>TOTAL</v>
          </cell>
          <cell r="Q1494" t="str">
            <v>(A.1b.A) Utilizzo fondi per quote inutilizzate contributi vincolati di esercizi precedenti)</v>
          </cell>
          <cell r="V1494">
            <v>9000</v>
          </cell>
          <cell r="W1494">
            <v>0</v>
          </cell>
          <cell r="X1494">
            <v>0</v>
          </cell>
        </row>
        <row r="1495">
          <cell r="J1495" t="str">
            <v>INPUTA3</v>
          </cell>
          <cell r="P1495" t="str">
            <v>A3</v>
          </cell>
          <cell r="Q1495" t="str">
            <v>(Utilizzo fondi per quote inutilizzate contributi di esercizi precedenti da Regione o Prov. Aut. per quota F.S. regionale indistinto finalizzato)</v>
          </cell>
          <cell r="V1495">
            <v>0</v>
          </cell>
          <cell r="W1495">
            <v>0</v>
          </cell>
          <cell r="X1495">
            <v>0</v>
          </cell>
        </row>
        <row r="1496">
          <cell r="J1496" t="str">
            <v>INPUTA3</v>
          </cell>
          <cell r="P1496" t="str">
            <v>A3</v>
          </cell>
          <cell r="Q1496" t="str">
            <v>(Utilizzo fondi per quote inutilizzati contributi vincolati esercizi precedenti da Regione per quota FSR Vincolato)</v>
          </cell>
          <cell r="V1496">
            <v>0</v>
          </cell>
          <cell r="W1496">
            <v>0</v>
          </cell>
          <cell r="X1496">
            <v>0</v>
          </cell>
        </row>
        <row r="1497">
          <cell r="J1497" t="str">
            <v>INPUTA3</v>
          </cell>
          <cell r="P1497" t="str">
            <v>A3</v>
          </cell>
          <cell r="Q1497" t="str">
            <v>(Utilizzo fondi per quote inutilizzati contributi esercizi precedenti da Regione per quota FSR indistinto)</v>
          </cell>
          <cell r="V1497">
            <v>0</v>
          </cell>
          <cell r="W1497">
            <v>0</v>
          </cell>
          <cell r="X1497">
            <v>0</v>
          </cell>
        </row>
        <row r="1498">
          <cell r="J1498" t="str">
            <v>INPUTA3</v>
          </cell>
          <cell r="P1498" t="str">
            <v>A3</v>
          </cell>
          <cell r="Q1498" t="str">
            <v>(Utilizzo fondi per quote inutilizzate finanziamento di parte corrente per servizi socio-sanitari (ASSI) da contributi esercizi precedenti da Regione - quota FSR indistinto)</v>
          </cell>
          <cell r="V1498">
            <v>0</v>
          </cell>
          <cell r="W1498">
            <v>0</v>
          </cell>
          <cell r="X1498">
            <v>0</v>
          </cell>
        </row>
        <row r="1499">
          <cell r="J1499" t="str">
            <v>INPUTA3</v>
          </cell>
          <cell r="P1499" t="str">
            <v>A3</v>
          </cell>
          <cell r="Q1499" t="str">
            <v>(Utilizzo fondi per quote inutilizzati contributi vincolati esercizi precedenti da ATS/ASST/Fondazioni per quota FSR Vincolato)</v>
          </cell>
          <cell r="V1499">
            <v>9000</v>
          </cell>
          <cell r="W1499">
            <v>0</v>
          </cell>
          <cell r="X1499">
            <v>0</v>
          </cell>
        </row>
        <row r="1500">
          <cell r="J1500" t="str">
            <v>INPUTA3</v>
          </cell>
          <cell r="P1500" t="str">
            <v>A3</v>
          </cell>
          <cell r="Q1500" t="str">
            <v>(Utilizzo fondi per quote inutilizzati contributi  esercizi precedenti da ATS/ASST/Fondazioni per quota FSR indistinto)</v>
          </cell>
          <cell r="V1500">
            <v>0</v>
          </cell>
          <cell r="W1500">
            <v>0</v>
          </cell>
          <cell r="X1500">
            <v>0</v>
          </cell>
        </row>
        <row r="1501">
          <cell r="J1501" t="str">
            <v>INPUTA3</v>
          </cell>
          <cell r="P1501" t="str">
            <v>A3</v>
          </cell>
          <cell r="Q1501" t="str">
            <v>(Utilizzo fondi per quote inutilizzati contributi vincolati esercizi precedenti da soggetti pubblici (extra fondo) Vincolati)</v>
          </cell>
          <cell r="V1501">
            <v>0</v>
          </cell>
          <cell r="W1501">
            <v>0</v>
          </cell>
          <cell r="X1501">
            <v>0</v>
          </cell>
        </row>
        <row r="1502">
          <cell r="J1502" t="str">
            <v>INPUTA3</v>
          </cell>
          <cell r="P1502" t="str">
            <v>A3</v>
          </cell>
          <cell r="Q1502" t="str">
            <v>(Utilizzo fondi per quote inutilizzati per servizi socio sanitari (ASSI) di contributi  esercizi precedenti da Regione (extra fondo))</v>
          </cell>
          <cell r="V1502">
            <v>0</v>
          </cell>
          <cell r="W1502">
            <v>0</v>
          </cell>
          <cell r="X1502">
            <v>0</v>
          </cell>
        </row>
        <row r="1503">
          <cell r="J1503" t="str">
            <v>INPUTA3</v>
          </cell>
          <cell r="P1503" t="str">
            <v>A3</v>
          </cell>
          <cell r="Q1503" t="str">
            <v>(Utilizzo fondi per quote inutilizzate contributi vincolati esercizi precedenti  per ricerca da Ministero)</v>
          </cell>
          <cell r="V1503">
            <v>0</v>
          </cell>
          <cell r="W1503">
            <v>0</v>
          </cell>
          <cell r="X1503">
            <v>0</v>
          </cell>
        </row>
        <row r="1504">
          <cell r="J1504" t="str">
            <v>INPUTA3</v>
          </cell>
          <cell r="P1504" t="str">
            <v>A3</v>
          </cell>
          <cell r="Q1504" t="str">
            <v>(Utilizzo fondi per quote inutilizzate contributi vincolati esercizi precedenti  per ricerca da Regione)</v>
          </cell>
          <cell r="V1504">
            <v>0</v>
          </cell>
          <cell r="W1504">
            <v>0</v>
          </cell>
          <cell r="X1504">
            <v>0</v>
          </cell>
        </row>
        <row r="1505">
          <cell r="J1505" t="str">
            <v>INPUTA3</v>
          </cell>
          <cell r="P1505" t="str">
            <v>A3</v>
          </cell>
          <cell r="Q1505" t="str">
            <v>(Utilizzo fondi per quote inutilizzate contributi vincolati esercizi precedenti  per ricerca da ATS/ASST/Fondazioni)</v>
          </cell>
          <cell r="V1505">
            <v>0</v>
          </cell>
          <cell r="W1505">
            <v>0</v>
          </cell>
          <cell r="X1505">
            <v>0</v>
          </cell>
        </row>
        <row r="1506">
          <cell r="J1506" t="str">
            <v>INPUTA3</v>
          </cell>
          <cell r="P1506" t="str">
            <v>A3</v>
          </cell>
          <cell r="Q1506" t="str">
            <v>(Utilizzo fondi per quote inutilizzate contributi vincolati esercizi precedenti  per ricerca da altri Enti Pubblici)</v>
          </cell>
          <cell r="V1506">
            <v>0</v>
          </cell>
          <cell r="W1506">
            <v>0</v>
          </cell>
          <cell r="X1506">
            <v>0</v>
          </cell>
        </row>
        <row r="1507">
          <cell r="J1507" t="str">
            <v>INPUTA3</v>
          </cell>
          <cell r="P1507" t="str">
            <v>A3</v>
          </cell>
          <cell r="Q1507" t="str">
            <v>(Utilizzo fondi per quote inutilizzate contributi vincolati esercizi precedenti  da privati (altro))</v>
          </cell>
          <cell r="V1507">
            <v>0</v>
          </cell>
          <cell r="W1507">
            <v>0</v>
          </cell>
          <cell r="X1507">
            <v>0</v>
          </cell>
        </row>
        <row r="1508">
          <cell r="J1508" t="str">
            <v>INPUTA3</v>
          </cell>
          <cell r="P1508" t="str">
            <v>A3</v>
          </cell>
          <cell r="Q1508" t="str">
            <v>(Utilizzo fondi per quote inutilizzate contributi vincolati esercizi precedenti  per ricerca da privati)</v>
          </cell>
          <cell r="V1508">
            <v>0</v>
          </cell>
          <cell r="W1508">
            <v>0</v>
          </cell>
          <cell r="X1508">
            <v>0</v>
          </cell>
        </row>
        <row r="1509">
          <cell r="J1509" t="str">
            <v>TOTAL</v>
          </cell>
          <cell r="Q1509" t="str">
            <v>(A.2) Proventi e ricavi diversi - Totale)</v>
          </cell>
          <cell r="V1509">
            <v>3745000</v>
          </cell>
          <cell r="W1509">
            <v>3867385</v>
          </cell>
          <cell r="X1509">
            <v>966846</v>
          </cell>
        </row>
        <row r="1510">
          <cell r="J1510" t="str">
            <v>TOTAL</v>
          </cell>
          <cell r="Q1510" t="str">
            <v>(A.2.A) Ricavi per prestazioni sanitarie e sociosanitarie a rilevanza sanitaria - Totale)</v>
          </cell>
          <cell r="V1510">
            <v>3267000</v>
          </cell>
          <cell r="W1510">
            <v>3386739</v>
          </cell>
          <cell r="X1510">
            <v>846685</v>
          </cell>
        </row>
        <row r="1511">
          <cell r="J1511" t="str">
            <v>INPUTA.4.a</v>
          </cell>
          <cell r="P1511" t="str">
            <v>A.4.a</v>
          </cell>
          <cell r="Q1511" t="str">
            <v>(ricavi per prestazioni drg per la ATS di appartenza)</v>
          </cell>
          <cell r="V1511">
            <v>0</v>
          </cell>
          <cell r="W1511">
            <v>0</v>
          </cell>
          <cell r="X1511">
            <v>0</v>
          </cell>
        </row>
        <row r="1512">
          <cell r="J1512" t="str">
            <v>INPUTA.4.a</v>
          </cell>
          <cell r="P1512" t="str">
            <v>A.4.a</v>
          </cell>
          <cell r="Q1512" t="str">
            <v>(ricavi per prestazioni drg per altre ATS lombarde)</v>
          </cell>
          <cell r="V1512">
            <v>0</v>
          </cell>
          <cell r="W1512">
            <v>0</v>
          </cell>
          <cell r="X1512">
            <v>0</v>
          </cell>
        </row>
        <row r="1513">
          <cell r="J1513" t="str">
            <v>INPUTA.4.a</v>
          </cell>
          <cell r="P1513" t="str">
            <v>A.4.a</v>
          </cell>
          <cell r="Q1513" t="str">
            <v>(ricavi per prestazioni drg extraregionale (Mobilità attiva in compensazione))</v>
          </cell>
          <cell r="V1513">
            <v>0</v>
          </cell>
          <cell r="W1513">
            <v>0</v>
          </cell>
          <cell r="X1513">
            <v>0</v>
          </cell>
        </row>
        <row r="1514">
          <cell r="J1514" t="str">
            <v>TOTAL</v>
          </cell>
          <cell r="Q1514" t="str">
            <v>(ricavi per prestazioni drg relativo agli stranieri)</v>
          </cell>
          <cell r="V1514">
            <v>0</v>
          </cell>
          <cell r="W1514">
            <v>0</v>
          </cell>
          <cell r="X1514">
            <v>0</v>
          </cell>
        </row>
        <row r="1515">
          <cell r="J1515" t="str">
            <v>INPUTA.4.a</v>
          </cell>
          <cell r="P1515" t="str">
            <v>A.4.a</v>
          </cell>
          <cell r="Q1515" t="str">
            <v>(ricavi per prestazioni drg relativo agli stranieri - codice onere - 7)</v>
          </cell>
          <cell r="V1515">
            <v>0</v>
          </cell>
          <cell r="W1515">
            <v>0</v>
          </cell>
          <cell r="X1515">
            <v>0</v>
          </cell>
        </row>
        <row r="1516">
          <cell r="J1516" t="str">
            <v>INPUTA.4.a</v>
          </cell>
          <cell r="P1516" t="str">
            <v>A.4.a</v>
          </cell>
          <cell r="Q1516" t="str">
            <v>(ricavi per prestazioni drg relativo agli stranieri - codice onere - 9)</v>
          </cell>
          <cell r="V1516">
            <v>0</v>
          </cell>
          <cell r="W1516">
            <v>0</v>
          </cell>
          <cell r="X1516">
            <v>0</v>
          </cell>
        </row>
        <row r="1517">
          <cell r="J1517" t="str">
            <v>INPUTA.4.a</v>
          </cell>
          <cell r="P1517" t="str">
            <v>A.4.a</v>
          </cell>
          <cell r="Q1517" t="str">
            <v>(ricavi per prestazioni drg relativo agli stranieri - codice onere - CSCS)</v>
          </cell>
          <cell r="V1517">
            <v>0</v>
          </cell>
          <cell r="W1517">
            <v>0</v>
          </cell>
          <cell r="X1517">
            <v>0</v>
          </cell>
        </row>
        <row r="1518">
          <cell r="J1518" t="str">
            <v>TOTALA.4.a</v>
          </cell>
          <cell r="P1518" t="str">
            <v>A.4.a</v>
          </cell>
          <cell r="Q1518" t="str">
            <v>(ricavi per prestazioni attivita' ambulatoriale per la ATS di appartenenza)</v>
          </cell>
          <cell r="V1518">
            <v>0</v>
          </cell>
          <cell r="W1518">
            <v>0</v>
          </cell>
          <cell r="X1518">
            <v>0</v>
          </cell>
        </row>
        <row r="1519">
          <cell r="J1519" t="str">
            <v>INPUTA.4.a</v>
          </cell>
          <cell r="P1519" t="str">
            <v>A.4.a</v>
          </cell>
          <cell r="Q1519" t="str">
            <v>(ricavi per prestazioni attivita' ambulatoriale per la ATS di appartenenza) - escluso PS non seguito ricovero</v>
          </cell>
          <cell r="V1519">
            <v>0</v>
          </cell>
          <cell r="W1519">
            <v>0</v>
          </cell>
          <cell r="X1519">
            <v>0</v>
          </cell>
        </row>
        <row r="1520">
          <cell r="J1520" t="str">
            <v>INPUTA.4.a</v>
          </cell>
          <cell r="P1520" t="str">
            <v>A.4.a</v>
          </cell>
          <cell r="Q1520" t="str">
            <v>(ricavi per prestazioni di pronto soccorso non seguite da ricovero per la ATS di appartenenza)</v>
          </cell>
          <cell r="V1520">
            <v>0</v>
          </cell>
          <cell r="W1520">
            <v>0</v>
          </cell>
          <cell r="X1520">
            <v>0</v>
          </cell>
        </row>
        <row r="1521">
          <cell r="J1521" t="str">
            <v>TOTALA.4.a</v>
          </cell>
          <cell r="P1521" t="str">
            <v>A.4.a</v>
          </cell>
          <cell r="Q1521" t="str">
            <v>(ricavi per prestazioni attivita' ambulatoriale per altre ATS lombarde)</v>
          </cell>
          <cell r="V1521">
            <v>0</v>
          </cell>
          <cell r="W1521">
            <v>0</v>
          </cell>
          <cell r="X1521">
            <v>0</v>
          </cell>
        </row>
        <row r="1522">
          <cell r="J1522" t="str">
            <v>INPUTA.4.a</v>
          </cell>
          <cell r="P1522" t="str">
            <v>A.4.a</v>
          </cell>
          <cell r="Q1522" t="str">
            <v>(ricavi per prestazioni attivita' ambulatoriale per altre ATS lombarde) - escluso PS non seguito ricovero</v>
          </cell>
          <cell r="V1522">
            <v>0</v>
          </cell>
          <cell r="W1522">
            <v>0</v>
          </cell>
          <cell r="X1522">
            <v>0</v>
          </cell>
        </row>
        <row r="1523">
          <cell r="J1523" t="str">
            <v>INPUTA.4.a</v>
          </cell>
          <cell r="P1523" t="str">
            <v>A.4.a</v>
          </cell>
          <cell r="Q1523" t="str">
            <v>(ricavi per  prestazioni di pronto soccorso non seguite da ricovero  per altre ATS lombarde)</v>
          </cell>
          <cell r="V1523">
            <v>0</v>
          </cell>
          <cell r="W1523">
            <v>0</v>
          </cell>
          <cell r="X1523">
            <v>0</v>
          </cell>
        </row>
        <row r="1524">
          <cell r="J1524" t="str">
            <v>TOTALA.4.a</v>
          </cell>
          <cell r="P1524" t="str">
            <v>A.4.a</v>
          </cell>
          <cell r="Q1524" t="str">
            <v>(ricavi per prestazioni attivita' ambulatoriale per extra regione (Mobilità attiva in compensazione))</v>
          </cell>
          <cell r="V1524">
            <v>0</v>
          </cell>
          <cell r="W1524">
            <v>0</v>
          </cell>
          <cell r="X1524">
            <v>0</v>
          </cell>
        </row>
        <row r="1525">
          <cell r="J1525" t="str">
            <v>INPUTA.4.a</v>
          </cell>
          <cell r="P1525" t="str">
            <v>A.4.a</v>
          </cell>
          <cell r="Q1525" t="str">
            <v>(ricavi per prestazioni attivita' ambulatoriale per extra regione (Mobilità attiva in compensazione)) - escluso PS non seguito ricovero</v>
          </cell>
          <cell r="V1525">
            <v>0</v>
          </cell>
          <cell r="W1525">
            <v>0</v>
          </cell>
          <cell r="X1525">
            <v>0</v>
          </cell>
        </row>
        <row r="1526">
          <cell r="J1526" t="str">
            <v>INPUTA.4.a</v>
          </cell>
          <cell r="P1526" t="str">
            <v>A.4.a</v>
          </cell>
          <cell r="Q1526" t="str">
            <v>(ricavi per prestazioni di pronto soccorso non seguite da ricovero per extra regione (Mobilità attiva in compensazione)</v>
          </cell>
          <cell r="V1526">
            <v>0</v>
          </cell>
          <cell r="W1526">
            <v>0</v>
          </cell>
          <cell r="X1526">
            <v>0</v>
          </cell>
        </row>
        <row r="1527">
          <cell r="J1527" t="str">
            <v>TOTAL</v>
          </cell>
          <cell r="Q1527" t="str">
            <v>(ricavi per prestazioni attivita' ambulatoriale per stranieri)</v>
          </cell>
          <cell r="V1527">
            <v>0</v>
          </cell>
          <cell r="W1527">
            <v>0</v>
          </cell>
          <cell r="X1527">
            <v>0</v>
          </cell>
        </row>
        <row r="1528">
          <cell r="J1528" t="str">
            <v>INPUTA.4.a</v>
          </cell>
          <cell r="P1528" t="str">
            <v>A.4.a</v>
          </cell>
          <cell r="Q1528" t="str">
            <v>(ricavi per prestazioni attivita' ambulatoriale per stranieri - codice onere - 7)</v>
          </cell>
          <cell r="V1528">
            <v>0</v>
          </cell>
          <cell r="W1528">
            <v>0</v>
          </cell>
          <cell r="X1528">
            <v>0</v>
          </cell>
        </row>
        <row r="1529">
          <cell r="J1529" t="str">
            <v>INPUTA.4.a</v>
          </cell>
          <cell r="P1529" t="str">
            <v>A.4.a</v>
          </cell>
          <cell r="Q1529" t="str">
            <v>(ricavi per prestazioni attivita' ambulatoriale per stranieri - codice onere - 9)</v>
          </cell>
          <cell r="V1529">
            <v>0</v>
          </cell>
          <cell r="W1529">
            <v>0</v>
          </cell>
          <cell r="X1529">
            <v>0</v>
          </cell>
        </row>
        <row r="1530">
          <cell r="J1530" t="str">
            <v>INPUTA.4.a</v>
          </cell>
          <cell r="P1530" t="str">
            <v>A.4.a</v>
          </cell>
          <cell r="Q1530" t="str">
            <v>(ricavi per prestazioni attivita' ambulatoriale per stranieri - codice onere - CSCS)</v>
          </cell>
          <cell r="V1530">
            <v>0</v>
          </cell>
          <cell r="W1530">
            <v>0</v>
          </cell>
          <cell r="X1530">
            <v>0</v>
          </cell>
        </row>
        <row r="1531">
          <cell r="J1531" t="str">
            <v>INPUTA.4.a</v>
          </cell>
          <cell r="P1531" t="str">
            <v>A.4.a</v>
          </cell>
          <cell r="Q1531" t="str">
            <v>(ricavi per prestazioni attivita' ambulatoriale per carcerati)</v>
          </cell>
          <cell r="V1531">
            <v>0</v>
          </cell>
          <cell r="W1531">
            <v>0</v>
          </cell>
          <cell r="X1531">
            <v>0</v>
          </cell>
        </row>
        <row r="1532">
          <cell r="J1532" t="str">
            <v>INPUTA.4.a</v>
          </cell>
          <cell r="P1532" t="str">
            <v>A.4.a</v>
          </cell>
          <cell r="Q1532" t="str">
            <v>(ricavi per prestazioni di "screening" ATS di appartenenza)</v>
          </cell>
          <cell r="V1532">
            <v>0</v>
          </cell>
          <cell r="W1532">
            <v>0</v>
          </cell>
          <cell r="X1532">
            <v>0</v>
          </cell>
        </row>
        <row r="1533">
          <cell r="J1533" t="str">
            <v>INPUTA.4.a</v>
          </cell>
          <cell r="P1533" t="str">
            <v>A.4.a</v>
          </cell>
          <cell r="Q1533" t="str">
            <v>(ricavi per prestazioni di "screening" altre ATS della regione)</v>
          </cell>
          <cell r="V1533">
            <v>0</v>
          </cell>
          <cell r="W1533">
            <v>0</v>
          </cell>
          <cell r="X1533">
            <v>0</v>
          </cell>
        </row>
        <row r="1534">
          <cell r="J1534" t="str">
            <v>INPUTA.4.a</v>
          </cell>
          <cell r="P1534" t="str">
            <v>A.4.a</v>
          </cell>
          <cell r="Q1534" t="str">
            <v>(ricavi per prestazioni di "screening" per extra regione (Mobilità attiva in compensazione))</v>
          </cell>
          <cell r="V1534">
            <v>0</v>
          </cell>
          <cell r="W1534">
            <v>0</v>
          </cell>
          <cell r="X1534">
            <v>0</v>
          </cell>
        </row>
        <row r="1535">
          <cell r="J1535" t="str">
            <v>INPUTA.4.a</v>
          </cell>
          <cell r="P1535" t="str">
            <v>A.4.a</v>
          </cell>
          <cell r="Q1535" t="str">
            <v>(ricavi per prestazioni di "screening" per stranieri)</v>
          </cell>
          <cell r="V1535">
            <v>0</v>
          </cell>
          <cell r="W1535">
            <v>0</v>
          </cell>
          <cell r="X1535">
            <v>0</v>
          </cell>
        </row>
        <row r="1536">
          <cell r="J1536" t="str">
            <v>INPUTA.4.a</v>
          </cell>
          <cell r="P1536" t="str">
            <v>A.4.a</v>
          </cell>
          <cell r="Q1536" t="str">
            <v>(ricavi per Neuro-psichiatria Infantile (Uonpia) per la ATS di appartenenza)</v>
          </cell>
          <cell r="V1536">
            <v>0</v>
          </cell>
          <cell r="W1536">
            <v>0</v>
          </cell>
          <cell r="X1536">
            <v>0</v>
          </cell>
        </row>
        <row r="1537">
          <cell r="J1537" t="str">
            <v>INPUTA.4.a</v>
          </cell>
          <cell r="P1537" t="str">
            <v>A.4.a</v>
          </cell>
          <cell r="Q1537" t="str">
            <v>(ricavi per Neuro-psichiatria Infantile (Uonpia) per altre ATS lombarde)</v>
          </cell>
          <cell r="V1537">
            <v>0</v>
          </cell>
          <cell r="W1537">
            <v>0</v>
          </cell>
          <cell r="X1537">
            <v>0</v>
          </cell>
        </row>
        <row r="1538">
          <cell r="J1538" t="str">
            <v>INPUTA.4.a</v>
          </cell>
          <cell r="P1538" t="str">
            <v>A.4.a</v>
          </cell>
          <cell r="Q1538" t="str">
            <v>(ricavi per Neuro-psichiatria Infantile (Uonpia) per Extraregione (Mobilità attiva in compensazione))</v>
          </cell>
          <cell r="V1538">
            <v>0</v>
          </cell>
          <cell r="W1538">
            <v>0</v>
          </cell>
          <cell r="X1538">
            <v>0</v>
          </cell>
        </row>
        <row r="1539">
          <cell r="J1539" t="str">
            <v>TOTAL</v>
          </cell>
          <cell r="Q1539" t="str">
            <v>(ricavi per Neuro-psichiatria Infantile (Uonpia) per Stranieri)</v>
          </cell>
          <cell r="V1539">
            <v>0</v>
          </cell>
          <cell r="W1539">
            <v>0</v>
          </cell>
          <cell r="X1539">
            <v>0</v>
          </cell>
        </row>
        <row r="1540">
          <cell r="J1540" t="str">
            <v>INPUTA.4.a</v>
          </cell>
          <cell r="P1540" t="str">
            <v>A.4.a</v>
          </cell>
          <cell r="Q1540" t="str">
            <v>(ricavi per Neuro-psichiatria Infantile (Uonpia) per Stranieri - codice onere - 7)</v>
          </cell>
          <cell r="V1540">
            <v>0</v>
          </cell>
          <cell r="W1540">
            <v>0</v>
          </cell>
          <cell r="X1540">
            <v>0</v>
          </cell>
        </row>
        <row r="1541">
          <cell r="J1541" t="str">
            <v>INPUTA.4.a</v>
          </cell>
          <cell r="P1541" t="str">
            <v>A.4.a</v>
          </cell>
          <cell r="Q1541" t="str">
            <v>(ricavi per Neuro-psichiatria Infantile (Uonpia) per Stranieri - codice onere - 9)</v>
          </cell>
          <cell r="V1541">
            <v>0</v>
          </cell>
          <cell r="W1541">
            <v>0</v>
          </cell>
          <cell r="X1541">
            <v>0</v>
          </cell>
        </row>
        <row r="1542">
          <cell r="J1542" t="str">
            <v>INPUTA.4.a</v>
          </cell>
          <cell r="P1542" t="str">
            <v>A.4.a</v>
          </cell>
          <cell r="Q1542" t="str">
            <v>(ricavi per Neuro-psichiatria Infantile (Uonpia) per Stranieri - codice onere - CSCS)</v>
          </cell>
          <cell r="V1542">
            <v>0</v>
          </cell>
          <cell r="W1542">
            <v>0</v>
          </cell>
          <cell r="X1542">
            <v>0</v>
          </cell>
        </row>
        <row r="1543">
          <cell r="J1543" t="str">
            <v>INPUTA.4.a</v>
          </cell>
          <cell r="P1543" t="str">
            <v>A.4.a</v>
          </cell>
          <cell r="Q1543" t="str">
            <v>(ricavi per attivita' di psichiatria (circ. 46/san)  per la ATS di appartenenza)</v>
          </cell>
          <cell r="V1543">
            <v>0</v>
          </cell>
          <cell r="W1543">
            <v>0</v>
          </cell>
          <cell r="X1543">
            <v>0</v>
          </cell>
        </row>
        <row r="1544">
          <cell r="J1544" t="str">
            <v>INPUTA.4.a</v>
          </cell>
          <cell r="P1544" t="str">
            <v>A.4.a</v>
          </cell>
          <cell r="Q1544" t="str">
            <v>(ricavi per attivita' di psichiatria (circ. 46/san) per altre ATS lombarde)</v>
          </cell>
          <cell r="V1544">
            <v>0</v>
          </cell>
          <cell r="W1544">
            <v>0</v>
          </cell>
          <cell r="X1544">
            <v>0</v>
          </cell>
        </row>
        <row r="1545">
          <cell r="J1545" t="str">
            <v>INPUTA.4.a</v>
          </cell>
          <cell r="P1545" t="str">
            <v>A.4.a</v>
          </cell>
          <cell r="Q1545" t="str">
            <v>(ricavi per attivita' di psichiatria (circ. 46/san) per Extraregione (Mobilità non soggetta a compensazione))</v>
          </cell>
          <cell r="V1545">
            <v>0</v>
          </cell>
          <cell r="W1545">
            <v>0</v>
          </cell>
          <cell r="X1545">
            <v>0</v>
          </cell>
        </row>
        <row r="1546">
          <cell r="J1546" t="str">
            <v>INPUTA.4.a</v>
          </cell>
          <cell r="P1546" t="str">
            <v>A.4.a</v>
          </cell>
          <cell r="Q1546" t="str">
            <v>(ricavi per attivita' di psichiatria (circ. 46/san) stranieri)</v>
          </cell>
          <cell r="V1546">
            <v>0</v>
          </cell>
          <cell r="W1546">
            <v>0</v>
          </cell>
          <cell r="X1546">
            <v>0</v>
          </cell>
        </row>
        <row r="1547">
          <cell r="J1547" t="str">
            <v>TOTALA.4.a</v>
          </cell>
          <cell r="P1547" t="str">
            <v>A.4.a</v>
          </cell>
          <cell r="Q1547" t="str">
            <v>(ricavi per farmaci File F per la ATS di appartenenza)</v>
          </cell>
          <cell r="V1547">
            <v>0</v>
          </cell>
          <cell r="W1547">
            <v>0</v>
          </cell>
          <cell r="X1547">
            <v>0</v>
          </cell>
        </row>
        <row r="1548">
          <cell r="J1548" t="str">
            <v>INPUTA.4.a</v>
          </cell>
          <cell r="P1548" t="str">
            <v>A.4.a</v>
          </cell>
          <cell r="Q1548" t="str">
            <v>(ricavi per farmaci File F (escluso HCV) per la ATS di appartenenza)</v>
          </cell>
          <cell r="V1548">
            <v>0</v>
          </cell>
          <cell r="W1548">
            <v>0</v>
          </cell>
          <cell r="X1548">
            <v>0</v>
          </cell>
        </row>
        <row r="1549">
          <cell r="J1549" t="str">
            <v>INPUTA.4.a</v>
          </cell>
          <cell r="P1549" t="str">
            <v>A.4.a</v>
          </cell>
          <cell r="Q1549" t="str">
            <v>(ricavi per farmaci HCV per la ATS di appartenenza)</v>
          </cell>
          <cell r="V1549">
            <v>0</v>
          </cell>
          <cell r="W1549">
            <v>0</v>
          </cell>
          <cell r="X1549">
            <v>0</v>
          </cell>
        </row>
        <row r="1550">
          <cell r="J1550" t="str">
            <v>TOTALA.4.a</v>
          </cell>
          <cell r="P1550" t="str">
            <v>A.4.a</v>
          </cell>
          <cell r="Q1550" t="str">
            <v>(ricavi per farmaci File F per altre ATS lombarde)</v>
          </cell>
          <cell r="V1550">
            <v>0</v>
          </cell>
          <cell r="W1550">
            <v>0</v>
          </cell>
          <cell r="X1550">
            <v>0</v>
          </cell>
        </row>
        <row r="1551">
          <cell r="J1551" t="str">
            <v>INPUTA.4.a</v>
          </cell>
          <cell r="P1551" t="str">
            <v>A.4.a</v>
          </cell>
          <cell r="Q1551" t="str">
            <v>(ricavi per farmaci File F (escluso HCV) per altre ATS lombarde)</v>
          </cell>
          <cell r="V1551">
            <v>0</v>
          </cell>
          <cell r="W1551">
            <v>0</v>
          </cell>
          <cell r="X1551">
            <v>0</v>
          </cell>
        </row>
        <row r="1552">
          <cell r="J1552" t="str">
            <v>INPUTA.4.a</v>
          </cell>
          <cell r="P1552" t="str">
            <v>A.4.a</v>
          </cell>
          <cell r="Q1552" t="str">
            <v>(ricavi per farmaci HCV per altre ATS lombarde)</v>
          </cell>
          <cell r="V1552">
            <v>0</v>
          </cell>
          <cell r="W1552">
            <v>0</v>
          </cell>
          <cell r="X1552">
            <v>0</v>
          </cell>
        </row>
        <row r="1553">
          <cell r="J1553" t="str">
            <v>TOTALA.4.a</v>
          </cell>
          <cell r="P1553" t="str">
            <v>A.4.a</v>
          </cell>
          <cell r="Q1553" t="str">
            <v>(ricavi per farmaci File F per Extraregione (Mobilità attiva in compensazione))</v>
          </cell>
          <cell r="V1553">
            <v>0</v>
          </cell>
          <cell r="W1553">
            <v>0</v>
          </cell>
          <cell r="X1553">
            <v>0</v>
          </cell>
        </row>
        <row r="1554">
          <cell r="J1554" t="str">
            <v>INPUTA.4.a</v>
          </cell>
          <cell r="P1554" t="str">
            <v>A.4.a</v>
          </cell>
          <cell r="Q1554" t="str">
            <v>(ricavi per farmaci File F (escluso HCV) per Extraregione (Mobilità attiva in compensazione))</v>
          </cell>
          <cell r="V1554">
            <v>0</v>
          </cell>
          <cell r="W1554">
            <v>0</v>
          </cell>
          <cell r="X1554">
            <v>0</v>
          </cell>
        </row>
        <row r="1555">
          <cell r="J1555" t="str">
            <v>INPUTA.4.a</v>
          </cell>
          <cell r="P1555" t="str">
            <v>A.4.a</v>
          </cell>
          <cell r="Q1555" t="str">
            <v>(ricavi per farmaci HCV per Extraregione (Mobilità attiva in compensazione))</v>
          </cell>
          <cell r="V1555">
            <v>0</v>
          </cell>
          <cell r="W1555">
            <v>0</v>
          </cell>
          <cell r="X1555">
            <v>0</v>
          </cell>
        </row>
        <row r="1556">
          <cell r="J1556" t="str">
            <v>TOTALA.4.a</v>
          </cell>
          <cell r="P1556" t="str">
            <v>A.4.a</v>
          </cell>
          <cell r="Q1556" t="str">
            <v>(ricavi per i farmaci File F per stranieri)</v>
          </cell>
          <cell r="V1556">
            <v>0</v>
          </cell>
          <cell r="W1556">
            <v>0</v>
          </cell>
          <cell r="X1556">
            <v>0</v>
          </cell>
        </row>
        <row r="1557">
          <cell r="J1557" t="str">
            <v>INPUTA.4.a</v>
          </cell>
          <cell r="P1557" t="str">
            <v>A.4.a</v>
          </cell>
          <cell r="Q1557" t="str">
            <v>(ricavi per i farmaci File F (escluso HCV) per stranieri)</v>
          </cell>
          <cell r="V1557">
            <v>0</v>
          </cell>
          <cell r="W1557">
            <v>0</v>
          </cell>
          <cell r="X1557">
            <v>0</v>
          </cell>
        </row>
        <row r="1558">
          <cell r="J1558" t="str">
            <v>INPUTA.4.a</v>
          </cell>
          <cell r="P1558" t="str">
            <v>A.4.a</v>
          </cell>
          <cell r="Q1558" t="str">
            <v>(ricavi per i farmaci HCV per stranieri)</v>
          </cell>
          <cell r="V1558">
            <v>0</v>
          </cell>
          <cell r="W1558">
            <v>0</v>
          </cell>
          <cell r="X1558">
            <v>0</v>
          </cell>
        </row>
        <row r="1559">
          <cell r="J1559" t="str">
            <v>TOTALA.4.a</v>
          </cell>
          <cell r="P1559" t="str">
            <v>A.4.a</v>
          </cell>
          <cell r="Q1559" t="str">
            <v>(ricavi per i farmaci File F per carcerati (per conto Istituti penitenziari))</v>
          </cell>
          <cell r="V1559">
            <v>0</v>
          </cell>
          <cell r="W1559">
            <v>0</v>
          </cell>
          <cell r="X1559">
            <v>0</v>
          </cell>
        </row>
        <row r="1560">
          <cell r="J1560" t="str">
            <v>INPUTA.4.a</v>
          </cell>
          <cell r="P1560" t="str">
            <v>A.4.a</v>
          </cell>
          <cell r="Q1560" t="str">
            <v>(ricavi per i farmaci File F (escluso HCV) per carcerati (per conto Istituti penitenziari))</v>
          </cell>
          <cell r="V1560">
            <v>0</v>
          </cell>
          <cell r="W1560">
            <v>0</v>
          </cell>
          <cell r="X1560">
            <v>0</v>
          </cell>
        </row>
        <row r="1561">
          <cell r="J1561" t="str">
            <v>INPUTA.4.a</v>
          </cell>
          <cell r="P1561" t="str">
            <v>A.4.a</v>
          </cell>
          <cell r="Q1561" t="str">
            <v>(ricavi per i farmaci HCV per carcerati (per conto Istituti penitenziari))</v>
          </cell>
          <cell r="V1561">
            <v>0</v>
          </cell>
          <cell r="W1561">
            <v>0</v>
          </cell>
          <cell r="X1561">
            <v>0</v>
          </cell>
        </row>
        <row r="1562">
          <cell r="J1562" t="str">
            <v>INPUTA.4.a</v>
          </cell>
          <cell r="P1562" t="str">
            <v>A.4.a</v>
          </cell>
          <cell r="Q1562" t="str">
            <v>(ricavi per farmaci erogati in "Doppio Canale" per ATS di appartenenza)</v>
          </cell>
          <cell r="V1562">
            <v>0</v>
          </cell>
          <cell r="W1562">
            <v>0</v>
          </cell>
          <cell r="X1562">
            <v>0</v>
          </cell>
        </row>
        <row r="1563">
          <cell r="J1563" t="str">
            <v>INPUTA.4.a</v>
          </cell>
          <cell r="P1563" t="str">
            <v>A.4.a</v>
          </cell>
          <cell r="Q1563" t="str">
            <v>(ricavi per farmaci erogati in "Doppio Canale" per altre ATS lombarde)</v>
          </cell>
          <cell r="V1563">
            <v>0</v>
          </cell>
          <cell r="W1563">
            <v>0</v>
          </cell>
          <cell r="X1563">
            <v>0</v>
          </cell>
        </row>
        <row r="1564">
          <cell r="J1564" t="str">
            <v>INPUTA.4.a</v>
          </cell>
          <cell r="P1564" t="str">
            <v>A.4.a</v>
          </cell>
          <cell r="Q1564" t="str">
            <v>(ricavi per farmaci erogati in "Doppio Canale" per Extraregione (Mobilità attiva in compensazione))</v>
          </cell>
          <cell r="V1564">
            <v>0</v>
          </cell>
          <cell r="W1564">
            <v>0</v>
          </cell>
          <cell r="X1564">
            <v>0</v>
          </cell>
        </row>
        <row r="1565">
          <cell r="J1565" t="str">
            <v>INPUTA.4.a</v>
          </cell>
          <cell r="P1565" t="str">
            <v>A.4.a</v>
          </cell>
          <cell r="Q1565" t="str">
            <v>(ricavi per farmaci erogati in "Doppio Canale" per stranieri)</v>
          </cell>
          <cell r="V1565">
            <v>0</v>
          </cell>
          <cell r="W1565">
            <v>0</v>
          </cell>
          <cell r="X1565">
            <v>0</v>
          </cell>
        </row>
        <row r="1566">
          <cell r="J1566" t="str">
            <v>INPUTA.4.a</v>
          </cell>
          <cell r="P1566" t="str">
            <v>A.4.a</v>
          </cell>
          <cell r="Q1566" t="str">
            <v>(ricavi per farmaci erogati in "Primo ciclo" per ATS di appartenenza)</v>
          </cell>
          <cell r="V1566">
            <v>0</v>
          </cell>
          <cell r="W1566">
            <v>0</v>
          </cell>
          <cell r="X1566">
            <v>0</v>
          </cell>
        </row>
        <row r="1567">
          <cell r="J1567" t="str">
            <v>INPUTA.4.a</v>
          </cell>
          <cell r="P1567" t="str">
            <v>A.4.a</v>
          </cell>
          <cell r="Q1567" t="str">
            <v>(ricavi per farmaci erogati in "Primo ciclo" per altre ATS lombarde)</v>
          </cell>
          <cell r="V1567">
            <v>0</v>
          </cell>
          <cell r="W1567">
            <v>0</v>
          </cell>
          <cell r="X1567">
            <v>0</v>
          </cell>
        </row>
        <row r="1568">
          <cell r="J1568" t="str">
            <v>INPUTA.4.a</v>
          </cell>
          <cell r="P1568" t="str">
            <v>A.4.a</v>
          </cell>
          <cell r="Q1568" t="str">
            <v>(ricavi per farmaci erogati in "Primo ciclo" per Extraregione (Mobilità attiva in compensazione))</v>
          </cell>
          <cell r="V1568">
            <v>0</v>
          </cell>
          <cell r="W1568">
            <v>0</v>
          </cell>
          <cell r="X1568">
            <v>0</v>
          </cell>
        </row>
        <row r="1569">
          <cell r="J1569" t="str">
            <v>INPUTA.4.a</v>
          </cell>
          <cell r="P1569" t="str">
            <v>A.4.a</v>
          </cell>
          <cell r="Q1569" t="str">
            <v>(ricavi per farmaci erogati in "Primo ciclo" per stranieri)</v>
          </cell>
          <cell r="V1569">
            <v>0</v>
          </cell>
          <cell r="W1569">
            <v>0</v>
          </cell>
          <cell r="X1569">
            <v>0</v>
          </cell>
        </row>
        <row r="1570">
          <cell r="J1570" t="str">
            <v>INPUTA.4.a</v>
          </cell>
          <cell r="P1570" t="str">
            <v>A.4.a</v>
          </cell>
          <cell r="Q1570" t="str">
            <v>(Prestazioni di servizi MMG, PLS, Continuità assistenziale per ATS di appartenenza)</v>
          </cell>
          <cell r="V1570">
            <v>0</v>
          </cell>
          <cell r="W1570">
            <v>0</v>
          </cell>
          <cell r="X1570">
            <v>0</v>
          </cell>
        </row>
        <row r="1571">
          <cell r="J1571" t="str">
            <v>INPUTA.4.a</v>
          </cell>
          <cell r="P1571" t="str">
            <v>A.4.a</v>
          </cell>
          <cell r="Q1571" t="str">
            <v>(Prestazioni di servizi MMG, PLS, Continuità assistenziale per altre ATS lombarde)</v>
          </cell>
          <cell r="V1571">
            <v>0</v>
          </cell>
          <cell r="W1571">
            <v>0</v>
          </cell>
          <cell r="X1571">
            <v>0</v>
          </cell>
        </row>
        <row r="1572">
          <cell r="J1572" t="str">
            <v>INPUTA.4.a</v>
          </cell>
          <cell r="P1572" t="str">
            <v>A.4.a</v>
          </cell>
          <cell r="Q1572" t="str">
            <v>(Prestazioni servizi farmaceutica convenzionata per ATS di appartenenza)</v>
          </cell>
          <cell r="V1572">
            <v>0</v>
          </cell>
          <cell r="W1572">
            <v>0</v>
          </cell>
          <cell r="X1572">
            <v>0</v>
          </cell>
        </row>
        <row r="1573">
          <cell r="J1573" t="str">
            <v>INPUTA.4.a</v>
          </cell>
          <cell r="P1573" t="str">
            <v>A.4.a</v>
          </cell>
          <cell r="Q1573" t="str">
            <v>(Prestazioni servizi farmaceutica convenzionata per altre ATS lombarde)</v>
          </cell>
          <cell r="V1573">
            <v>0</v>
          </cell>
          <cell r="W1573">
            <v>0</v>
          </cell>
          <cell r="X1573">
            <v>0</v>
          </cell>
        </row>
        <row r="1574">
          <cell r="J1574" t="str">
            <v>INPUTA.4.a</v>
          </cell>
          <cell r="P1574" t="str">
            <v>A.4.a</v>
          </cell>
          <cell r="Q1574" t="str">
            <v>(Prestazioni termali per ATS di appartenenza)</v>
          </cell>
          <cell r="V1574">
            <v>0</v>
          </cell>
          <cell r="W1574">
            <v>0</v>
          </cell>
          <cell r="X1574">
            <v>0</v>
          </cell>
        </row>
        <row r="1575">
          <cell r="J1575" t="str">
            <v>INPUTA.4.a</v>
          </cell>
          <cell r="P1575" t="str">
            <v>A.4.a</v>
          </cell>
          <cell r="Q1575" t="str">
            <v>(Prestazioni termali per altre ATS lombarde)</v>
          </cell>
          <cell r="V1575">
            <v>0</v>
          </cell>
          <cell r="W1575">
            <v>0</v>
          </cell>
          <cell r="X1575">
            <v>0</v>
          </cell>
        </row>
        <row r="1576">
          <cell r="J1576" t="str">
            <v>INPUTA.4.a</v>
          </cell>
          <cell r="P1576" t="str">
            <v>A.4.a</v>
          </cell>
          <cell r="Q1576" t="str">
            <v>(Prestazioni di trasporto ambulanze ed elisoccorso per ATS di appartenenza)</v>
          </cell>
          <cell r="V1576">
            <v>0</v>
          </cell>
          <cell r="W1576">
            <v>0</v>
          </cell>
          <cell r="X1576">
            <v>0</v>
          </cell>
        </row>
        <row r="1577">
          <cell r="J1577" t="str">
            <v>INPUTA.4.a</v>
          </cell>
          <cell r="P1577" t="str">
            <v>A.4.a</v>
          </cell>
          <cell r="Q1577" t="str">
            <v>(Prestazioni di trasporto ambulanze ed elisoccorso per  ATS/ASST/Irccs della Regione)</v>
          </cell>
          <cell r="V1577">
            <v>0</v>
          </cell>
          <cell r="W1577">
            <v>0</v>
          </cell>
          <cell r="X1577">
            <v>0</v>
          </cell>
        </row>
        <row r="1578">
          <cell r="J1578" t="str">
            <v>INPUT</v>
          </cell>
          <cell r="Q1578" t="str">
            <v>(Prestazioni di assistenza integrativa  per ATS di appartenenza)</v>
          </cell>
          <cell r="V1578">
            <v>0</v>
          </cell>
          <cell r="W1578">
            <v>0</v>
          </cell>
          <cell r="X1578">
            <v>0</v>
          </cell>
        </row>
        <row r="1579">
          <cell r="J1579" t="str">
            <v>INPUT</v>
          </cell>
          <cell r="Q1579" t="str">
            <v>(Prestazioni di assistenza integrativa per altre ATS lombarde)</v>
          </cell>
          <cell r="V1579">
            <v>0</v>
          </cell>
          <cell r="W1579">
            <v>0</v>
          </cell>
          <cell r="X1579">
            <v>0</v>
          </cell>
        </row>
        <row r="1580">
          <cell r="J1580" t="str">
            <v>INPUT</v>
          </cell>
          <cell r="Q1580" t="str">
            <v>(Prestazioni di assistenza protesica per ATS di appartenenza)</v>
          </cell>
          <cell r="V1580">
            <v>0</v>
          </cell>
          <cell r="W1580">
            <v>0</v>
          </cell>
          <cell r="X1580">
            <v>0</v>
          </cell>
        </row>
        <row r="1581">
          <cell r="J1581" t="str">
            <v>INPUT</v>
          </cell>
          <cell r="Q1581" t="str">
            <v>(Prestazioni di assistenza protesica per altre ATS lombarde)</v>
          </cell>
          <cell r="V1581">
            <v>0</v>
          </cell>
          <cell r="W1581">
            <v>0</v>
          </cell>
          <cell r="X1581">
            <v>0</v>
          </cell>
        </row>
        <row r="1582">
          <cell r="J1582" t="str">
            <v>INPUT</v>
          </cell>
          <cell r="Q1582" t="str">
            <v>(Prestazioni di assistenza riabilitativa extraospedaliera per ATS di appartenenza)</v>
          </cell>
          <cell r="V1582">
            <v>0</v>
          </cell>
          <cell r="W1582">
            <v>0</v>
          </cell>
          <cell r="X1582">
            <v>0</v>
          </cell>
        </row>
        <row r="1583">
          <cell r="J1583" t="str">
            <v>INPUT</v>
          </cell>
          <cell r="Q1583" t="str">
            <v>(Prestazioni di assistenza riabilitativa extraospedaliera per altre ATS lombarde)</v>
          </cell>
          <cell r="V1583">
            <v>0</v>
          </cell>
          <cell r="W1583">
            <v>0</v>
          </cell>
          <cell r="X1583">
            <v>0</v>
          </cell>
        </row>
        <row r="1584">
          <cell r="J1584" t="str">
            <v>INPUTA.4.a</v>
          </cell>
          <cell r="P1584" t="str">
            <v>A.4.a</v>
          </cell>
          <cell r="Q1584" t="str">
            <v>(Ricavi per cessioni di emocomponenti e cellule staminali di produzione regionale  VS ATS, ASST, IRCCS della Regione )</v>
          </cell>
          <cell r="V1584">
            <v>0</v>
          </cell>
          <cell r="W1584">
            <v>0</v>
          </cell>
          <cell r="X1584">
            <v>0</v>
          </cell>
        </row>
        <row r="1585">
          <cell r="J1585" t="str">
            <v>INPUTA.4.a</v>
          </cell>
          <cell r="P1585" t="str">
            <v>A.4.a</v>
          </cell>
          <cell r="Q1585" t="str">
            <v xml:space="preserve">Ricavi per cessioni di emocomponenti e cellule staminali NON di produzione regionale VS ATS, ASST, IRCCS della Regione </v>
          </cell>
          <cell r="V1585">
            <v>0</v>
          </cell>
          <cell r="W1585">
            <v>0</v>
          </cell>
          <cell r="X1585">
            <v>0</v>
          </cell>
        </row>
        <row r="1586">
          <cell r="J1586" t="str">
            <v>INPUTA.4.a</v>
          </cell>
          <cell r="P1586" t="str">
            <v>A.4.a</v>
          </cell>
          <cell r="Q1586" t="str">
            <v>( Prestazioni assistenza domiciliare integrata (ADI) per ATS di appartenenza)</v>
          </cell>
          <cell r="V1586">
            <v>0</v>
          </cell>
          <cell r="W1586">
            <v>0</v>
          </cell>
          <cell r="X1586">
            <v>0</v>
          </cell>
        </row>
        <row r="1587">
          <cell r="J1587" t="str">
            <v>INPUTA.4.a</v>
          </cell>
          <cell r="P1587" t="str">
            <v>A.4.a</v>
          </cell>
          <cell r="Q1587" t="str">
            <v>( Prestazioni assistenza domiciliare integrata (ADI) per altre ATS lombarde)</v>
          </cell>
          <cell r="V1587">
            <v>0</v>
          </cell>
          <cell r="W1587">
            <v>0</v>
          </cell>
          <cell r="X1587">
            <v>0</v>
          </cell>
        </row>
        <row r="1588">
          <cell r="J1588" t="str">
            <v>INPUTA.4.a</v>
          </cell>
          <cell r="P1588" t="str">
            <v>A.4.a</v>
          </cell>
          <cell r="Q1588" t="str">
            <v>(Prestazioni di trasporto ambulanze ed elisoccorso Fuori regione (Mobilità attiva in compensazione))</v>
          </cell>
          <cell r="V1588">
            <v>0</v>
          </cell>
          <cell r="W1588">
            <v>0</v>
          </cell>
          <cell r="X1588">
            <v>0</v>
          </cell>
        </row>
        <row r="1589">
          <cell r="J1589" t="str">
            <v>INPUTA.4.a</v>
          </cell>
          <cell r="P1589" t="str">
            <v>A.4.a</v>
          </cell>
          <cell r="Q1589" t="str">
            <v>(Altre prestazioni sanitarie v/ATS di appartenenza)</v>
          </cell>
          <cell r="V1589">
            <v>0</v>
          </cell>
          <cell r="W1589">
            <v>0</v>
          </cell>
          <cell r="X1589">
            <v>0</v>
          </cell>
        </row>
        <row r="1590">
          <cell r="J1590" t="str">
            <v>INPUTA.4.a</v>
          </cell>
          <cell r="P1590" t="str">
            <v>A.4.a</v>
          </cell>
          <cell r="Q1590" t="str">
            <v>(Altre prestazioni sanitarie verso altre ATS/ASST/Fondazioni lombardi)</v>
          </cell>
          <cell r="V1590">
            <v>0</v>
          </cell>
          <cell r="W1590">
            <v>135000</v>
          </cell>
          <cell r="X1590">
            <v>33750</v>
          </cell>
        </row>
        <row r="1591">
          <cell r="J1591" t="str">
            <v>INPUTA.4.a</v>
          </cell>
          <cell r="P1591" t="str">
            <v>A.4.a</v>
          </cell>
          <cell r="Q1591" t="str">
            <v>Ricavi per prestazioni di cure palliative domiciliari per ATS di  appartenenza</v>
          </cell>
          <cell r="V1591">
            <v>0</v>
          </cell>
          <cell r="W1591">
            <v>0</v>
          </cell>
          <cell r="X1591">
            <v>0</v>
          </cell>
        </row>
        <row r="1592">
          <cell r="J1592" t="str">
            <v>INPUTA.4.a</v>
          </cell>
          <cell r="P1592" t="str">
            <v>A.4.a</v>
          </cell>
          <cell r="Q1592" t="str">
            <v>Ricavi per prestazioni di cure palliative domiciliari per altre ATS lombarde</v>
          </cell>
          <cell r="V1592">
            <v>0</v>
          </cell>
          <cell r="W1592">
            <v>0</v>
          </cell>
          <cell r="X1592">
            <v>0</v>
          </cell>
        </row>
        <row r="1593">
          <cell r="J1593" t="str">
            <v>INPUTA.4.a</v>
          </cell>
          <cell r="P1593" t="str">
            <v>A.4.a</v>
          </cell>
          <cell r="Q1593" t="str">
            <v>Ricavi per prestazioni di cure palliative residenziali per ATS di appartenenza</v>
          </cell>
          <cell r="V1593">
            <v>0</v>
          </cell>
          <cell r="W1593">
            <v>0</v>
          </cell>
          <cell r="X1593">
            <v>0</v>
          </cell>
        </row>
        <row r="1594">
          <cell r="J1594" t="str">
            <v>INPUTA.4.a</v>
          </cell>
          <cell r="P1594" t="str">
            <v>A.4.a</v>
          </cell>
          <cell r="Q1594" t="str">
            <v>Ricavi per prestazioni di cure palliative residenziali per ATS di appartenenza</v>
          </cell>
          <cell r="V1594">
            <v>0</v>
          </cell>
          <cell r="W1594">
            <v>0</v>
          </cell>
          <cell r="X1594">
            <v>0</v>
          </cell>
        </row>
        <row r="1595">
          <cell r="J1595" t="str">
            <v>INPUTA.4.a</v>
          </cell>
          <cell r="P1595" t="str">
            <v>A.4.a</v>
          </cell>
          <cell r="Q1595" t="str">
            <v>(Altre prestazioni sanitarie ad altri soggetti pubblici)</v>
          </cell>
          <cell r="V1595">
            <v>0</v>
          </cell>
          <cell r="W1595">
            <v>0</v>
          </cell>
          <cell r="X1595">
            <v>0</v>
          </cell>
        </row>
        <row r="1596">
          <cell r="J1596" t="str">
            <v>INPUT</v>
          </cell>
          <cell r="Q1596" t="str">
            <v>Prestazioni assistenza integrativa da pubblico (extraregione) - (soggette a compensazione))</v>
          </cell>
          <cell r="V1596">
            <v>0</v>
          </cell>
          <cell r="W1596">
            <v>0</v>
          </cell>
          <cell r="X1596">
            <v>0</v>
          </cell>
        </row>
        <row r="1597">
          <cell r="J1597" t="str">
            <v>INPUT</v>
          </cell>
          <cell r="Q1597" t="str">
            <v xml:space="preserve"> Prestazioni assistenza protesica da pubblico (extraregione) - (soggette a compensazione))</v>
          </cell>
          <cell r="V1597">
            <v>0</v>
          </cell>
          <cell r="W1597">
            <v>0</v>
          </cell>
          <cell r="X1597">
            <v>0</v>
          </cell>
        </row>
        <row r="1598">
          <cell r="J1598" t="str">
            <v>INPUTA.4.a</v>
          </cell>
          <cell r="P1598" t="str">
            <v>A.4.a</v>
          </cell>
          <cell r="Q1598" t="str">
            <v>(Altre prestazioni sanitarie a soggetti pubblici extraregione (soggette a compensazione))</v>
          </cell>
          <cell r="V1598">
            <v>0</v>
          </cell>
          <cell r="W1598">
            <v>0</v>
          </cell>
          <cell r="X1598">
            <v>0</v>
          </cell>
        </row>
        <row r="1599">
          <cell r="J1599" t="str">
            <v>INPUTA.4.a</v>
          </cell>
          <cell r="P1599" t="str">
            <v>A.4.a</v>
          </cell>
          <cell r="Q1599" t="str">
            <v>(Altre prestazioni sanitarie a soggetti pubblici extraregione (non in compensazione))</v>
          </cell>
          <cell r="V1599">
            <v>0</v>
          </cell>
          <cell r="W1599">
            <v>0</v>
          </cell>
          <cell r="X1599">
            <v>0</v>
          </cell>
        </row>
        <row r="1600">
          <cell r="J1600" t="str">
            <v>INPUTA.4.a</v>
          </cell>
          <cell r="P1600" t="str">
            <v>A.4.a</v>
          </cell>
          <cell r="Q1600" t="str">
            <v>(Altre prestazioni socio sanitarie v/ ATS di appartenenza)</v>
          </cell>
          <cell r="V1600">
            <v>2434000</v>
          </cell>
          <cell r="W1600">
            <v>2569532</v>
          </cell>
          <cell r="X1600">
            <v>642383</v>
          </cell>
        </row>
        <row r="1601">
          <cell r="J1601" t="str">
            <v>INPUTA.4.a</v>
          </cell>
          <cell r="P1601" t="str">
            <v>A.4.a</v>
          </cell>
          <cell r="Q1601" t="str">
            <v>(Ricavi per Voucher socio-sanitari ATS della Regione)</v>
          </cell>
          <cell r="V1601">
            <v>0</v>
          </cell>
          <cell r="W1601">
            <v>0</v>
          </cell>
          <cell r="X1601">
            <v>0</v>
          </cell>
        </row>
        <row r="1602">
          <cell r="J1602" t="str">
            <v>INPUTA.4.a</v>
          </cell>
          <cell r="P1602" t="str">
            <v>A.4.a</v>
          </cell>
          <cell r="Q1602" t="str">
            <v>(Altre prestazioni socio sanitarie verso altre ATS/ASST/Fondazioni lombardi)</v>
          </cell>
          <cell r="V1602">
            <v>0</v>
          </cell>
          <cell r="W1602">
            <v>0</v>
          </cell>
          <cell r="X1602">
            <v>0</v>
          </cell>
        </row>
        <row r="1603">
          <cell r="J1603" t="str">
            <v>INPUTA.4.a</v>
          </cell>
          <cell r="P1603" t="str">
            <v>A.4.a</v>
          </cell>
          <cell r="Q1603" t="str">
            <v>(Altre prestazioni socio sanitarie ad altri soggetti pubblici)</v>
          </cell>
          <cell r="V1603">
            <v>0</v>
          </cell>
          <cell r="W1603">
            <v>0</v>
          </cell>
          <cell r="X1603">
            <v>0</v>
          </cell>
        </row>
        <row r="1604">
          <cell r="J1604" t="str">
            <v>INPUTA.4.a</v>
          </cell>
          <cell r="P1604" t="str">
            <v>A.4.a</v>
          </cell>
          <cell r="Q1604" t="str">
            <v>(Altre prestazioni socio sanitarie Extraregione (non soggette a compensazione))</v>
          </cell>
          <cell r="V1604">
            <v>0</v>
          </cell>
          <cell r="W1604">
            <v>0</v>
          </cell>
          <cell r="X1604">
            <v>0</v>
          </cell>
        </row>
        <row r="1605">
          <cell r="J1605" t="str">
            <v>INPUTA.4.a</v>
          </cell>
          <cell r="P1605" t="str">
            <v>A.4.a</v>
          </cell>
          <cell r="Q1605" t="str">
            <v>(Prestazioni di assistenza riabilitativa non soggetta a compensazione Extraregionale)</v>
          </cell>
          <cell r="V1605">
            <v>0</v>
          </cell>
          <cell r="W1605">
            <v>0</v>
          </cell>
          <cell r="X1605">
            <v>0</v>
          </cell>
        </row>
        <row r="1606">
          <cell r="J1606" t="str">
            <v>INPUTA.4.a</v>
          </cell>
          <cell r="P1606" t="str">
            <v>A.4.a</v>
          </cell>
          <cell r="Q1606" t="str">
            <v>(Ricavi per consulenza sanitaria per ATS di appartenenza)</v>
          </cell>
          <cell r="V1606">
            <v>0</v>
          </cell>
          <cell r="W1606">
            <v>0</v>
          </cell>
          <cell r="X1606">
            <v>0</v>
          </cell>
        </row>
        <row r="1607">
          <cell r="J1607" t="str">
            <v>INPUTA.4.a</v>
          </cell>
          <cell r="P1607" t="str">
            <v>A.4.a</v>
          </cell>
          <cell r="Q1607" t="str">
            <v>(Ricavi per consulenza sanitaria v/altre ATS-ASST-Fondazioni della Regione)</v>
          </cell>
          <cell r="V1607">
            <v>0</v>
          </cell>
          <cell r="W1607">
            <v>0</v>
          </cell>
          <cell r="X1607">
            <v>0</v>
          </cell>
        </row>
        <row r="1608">
          <cell r="J1608" t="str">
            <v>INPUTA.4.c</v>
          </cell>
          <cell r="P1608" t="str">
            <v>A.4.c</v>
          </cell>
          <cell r="Q1608" t="str">
            <v>(Ricavi per consulenza sanitaria ad altri soggetti pubblici)</v>
          </cell>
          <cell r="V1608">
            <v>0</v>
          </cell>
          <cell r="W1608">
            <v>0</v>
          </cell>
          <cell r="X1608">
            <v>0</v>
          </cell>
        </row>
        <row r="1609">
          <cell r="J1609" t="str">
            <v>INPUTA.4.c</v>
          </cell>
          <cell r="P1609" t="str">
            <v>A.4.c</v>
          </cell>
          <cell r="Q1609" t="str">
            <v>(Ricavi per consulenza sanitaria ad altri soggetti pubblici Extraregione (non soggette a compensazione))</v>
          </cell>
          <cell r="V1609">
            <v>0</v>
          </cell>
          <cell r="W1609">
            <v>0</v>
          </cell>
          <cell r="X1609">
            <v>0</v>
          </cell>
        </row>
        <row r="1610">
          <cell r="J1610" t="str">
            <v>INPUTA.4.c</v>
          </cell>
          <cell r="P1610" t="str">
            <v>A.4.c</v>
          </cell>
          <cell r="Q1610" t="str">
            <v>(Ricavi per consulenza sanitaria a privati)</v>
          </cell>
          <cell r="V1610">
            <v>0</v>
          </cell>
          <cell r="W1610">
            <v>0</v>
          </cell>
          <cell r="X1610">
            <v>0</v>
          </cell>
        </row>
        <row r="1611">
          <cell r="J1611" t="str">
            <v>INPUTA.4.c</v>
          </cell>
          <cell r="P1611" t="str">
            <v>A.4.c</v>
          </cell>
          <cell r="Q1611" t="str">
            <v>(Ricavi per prestazioni sanitarie erogate a soggetti privati)</v>
          </cell>
          <cell r="V1611">
            <v>4000</v>
          </cell>
          <cell r="W1611">
            <v>3896</v>
          </cell>
          <cell r="X1611">
            <v>974</v>
          </cell>
        </row>
        <row r="1612">
          <cell r="J1612" t="str">
            <v>INPUTA.4.c</v>
          </cell>
          <cell r="P1612" t="str">
            <v>A.4.c</v>
          </cell>
          <cell r="Q1612" t="str">
            <v>(Ricavi per prestazioni socio sanitarie a soggetti privati)</v>
          </cell>
          <cell r="V1612">
            <v>0</v>
          </cell>
          <cell r="W1612">
            <v>0</v>
          </cell>
          <cell r="X1612">
            <v>0</v>
          </cell>
        </row>
        <row r="1613">
          <cell r="J1613" t="str">
            <v>INPUTA.4.b</v>
          </cell>
          <cell r="P1613" t="str">
            <v>A.4.b</v>
          </cell>
          <cell r="Q1613" t="str">
            <v>(Ricavi per libera professione ex art. 55 c.1 lett. a) - b)  Ccnl - (Area ospedaliera))</v>
          </cell>
          <cell r="V1613">
            <v>0</v>
          </cell>
          <cell r="W1613">
            <v>0</v>
          </cell>
          <cell r="X1613">
            <v>0</v>
          </cell>
        </row>
        <row r="1614">
          <cell r="J1614" t="str">
            <v>INPUTA.4.b</v>
          </cell>
          <cell r="P1614" t="str">
            <v>A.4.b</v>
          </cell>
          <cell r="Q1614" t="str">
            <v>(Ricavi per libera professione ex art. 55 c.1 lett. a) - b)  Ccnl - (Area specialistica))</v>
          </cell>
          <cell r="V1614">
            <v>4000</v>
          </cell>
          <cell r="W1614">
            <v>0</v>
          </cell>
          <cell r="X1614">
            <v>0</v>
          </cell>
        </row>
        <row r="1615">
          <cell r="J1615" t="str">
            <v>INPUTA.4.b</v>
          </cell>
          <cell r="P1615" t="str">
            <v>A.4.b</v>
          </cell>
          <cell r="Q1615" t="str">
            <v>(Ricavi per libera professione ex art. 55 c.1 lett. a) - b)  Ccnl - (Area sanità pubblica))</v>
          </cell>
          <cell r="V1615">
            <v>147000</v>
          </cell>
          <cell r="W1615">
            <v>114000</v>
          </cell>
          <cell r="X1615">
            <v>28500</v>
          </cell>
        </row>
        <row r="1616">
          <cell r="J1616" t="str">
            <v>INPUTA.4.b</v>
          </cell>
          <cell r="P1616" t="str">
            <v>A.4.b</v>
          </cell>
          <cell r="Q1616" t="str">
            <v>(Ricavi per servizi di consulenza sanitaria in area pagamento (art. 55 c.1 lett. c) d)  ed ex art. 57-58 CCNL))</v>
          </cell>
          <cell r="V1616">
            <v>0</v>
          </cell>
          <cell r="W1616">
            <v>0</v>
          </cell>
          <cell r="X1616">
            <v>0</v>
          </cell>
        </row>
        <row r="1617">
          <cell r="J1617" t="str">
            <v>INPUTA.4.b</v>
          </cell>
          <cell r="P1617" t="str">
            <v>A.4.b</v>
          </cell>
          <cell r="Q1617" t="str">
            <v>(Ricavi per servizi di consulenza sanitaria in area pagamento (art. 55 c.1 lett. c) d)  ed ex art. 57-58 CCNL) verso ATS-ASST-Fondazioni della Regione)</v>
          </cell>
          <cell r="V1617">
            <v>80000</v>
          </cell>
          <cell r="W1617">
            <v>0</v>
          </cell>
          <cell r="X1617">
            <v>0</v>
          </cell>
        </row>
        <row r="1618">
          <cell r="J1618" t="str">
            <v>INPUTA.4.b</v>
          </cell>
          <cell r="P1618" t="str">
            <v>A.4.b</v>
          </cell>
          <cell r="Q1618" t="str">
            <v>(Ricavi per prestazioni sanitarie intramoenia - Altro)</v>
          </cell>
          <cell r="V1618">
            <v>0</v>
          </cell>
          <cell r="W1618">
            <v>0</v>
          </cell>
          <cell r="X1618">
            <v>0</v>
          </cell>
        </row>
        <row r="1619">
          <cell r="J1619" t="str">
            <v>INPUTA.4.b</v>
          </cell>
          <cell r="P1619" t="str">
            <v>A.4.b</v>
          </cell>
          <cell r="Q1619" t="str">
            <v>(Ricavi per prestazioni sanitarie intramoenia - Altro verso ATS-ASST-Fondazioni della Regione)</v>
          </cell>
          <cell r="V1619">
            <v>0</v>
          </cell>
          <cell r="W1619">
            <v>0</v>
          </cell>
          <cell r="X1619">
            <v>0</v>
          </cell>
        </row>
        <row r="1620">
          <cell r="J1620" t="str">
            <v>INPUTA.4.c</v>
          </cell>
          <cell r="P1620" t="str">
            <v>A.4.c</v>
          </cell>
          <cell r="Q1620" t="str">
            <v>(Ricavi di ATS per attività di prevenzione e sicurezza ambiente di lavoro - certificazioni)</v>
          </cell>
          <cell r="V1620">
            <v>0</v>
          </cell>
          <cell r="W1620">
            <v>0</v>
          </cell>
          <cell r="X1620">
            <v>0</v>
          </cell>
        </row>
        <row r="1621">
          <cell r="J1621" t="str">
            <v>INPUTA.4.c</v>
          </cell>
          <cell r="P1621" t="str">
            <v>A.4.c</v>
          </cell>
          <cell r="Q1621" t="str">
            <v>(Ricavi di ATS per attività di prevenzione e sicurezza ambiente di lavoro - sanzioni)</v>
          </cell>
          <cell r="V1621">
            <v>0</v>
          </cell>
          <cell r="W1621">
            <v>0</v>
          </cell>
          <cell r="X1621">
            <v>0</v>
          </cell>
        </row>
        <row r="1622">
          <cell r="J1622" t="str">
            <v>INPUTA.4.c</v>
          </cell>
          <cell r="P1622" t="str">
            <v>A.4.c</v>
          </cell>
          <cell r="Q1622" t="str">
            <v>(Ricavi di ATS per attività di igiene pubblica ed ambientale - certificazioni)</v>
          </cell>
          <cell r="V1622">
            <v>598000</v>
          </cell>
          <cell r="W1622">
            <v>564311</v>
          </cell>
          <cell r="X1622">
            <v>141078</v>
          </cell>
        </row>
        <row r="1623">
          <cell r="J1623" t="str">
            <v>INPUTA.4.c</v>
          </cell>
          <cell r="P1623" t="str">
            <v>A.4.c</v>
          </cell>
          <cell r="Q1623" t="str">
            <v>(Ricavi di ATS per attività di igiene pubblica ed ambientale - sanzioni)</v>
          </cell>
          <cell r="V1623">
            <v>0</v>
          </cell>
          <cell r="W1623">
            <v>0</v>
          </cell>
          <cell r="X1623">
            <v>0</v>
          </cell>
        </row>
        <row r="1624">
          <cell r="J1624" t="str">
            <v>INPUTA.4.c</v>
          </cell>
          <cell r="P1624" t="str">
            <v>A.4.c</v>
          </cell>
          <cell r="Q1624" t="str">
            <v>(Ricavi di ATS per attività nel campo igiene degli alimenti - certificazioni)</v>
          </cell>
          <cell r="V1624">
            <v>0</v>
          </cell>
          <cell r="W1624">
            <v>0</v>
          </cell>
          <cell r="X1624">
            <v>0</v>
          </cell>
        </row>
        <row r="1625">
          <cell r="J1625" t="str">
            <v>INPUTA.4.c</v>
          </cell>
          <cell r="P1625" t="str">
            <v>A.4.c</v>
          </cell>
          <cell r="Q1625" t="str">
            <v>(Ricavi di ATS per attività nel campo igiene degli alimenti - sanzioni)</v>
          </cell>
          <cell r="V1625">
            <v>0</v>
          </cell>
          <cell r="W1625">
            <v>0</v>
          </cell>
          <cell r="X1625">
            <v>0</v>
          </cell>
        </row>
        <row r="1626">
          <cell r="J1626" t="str">
            <v>INPUTA.4.c</v>
          </cell>
          <cell r="P1626" t="str">
            <v>A.4.c</v>
          </cell>
          <cell r="Q1626" t="str">
            <v>(Ricavi di ATS attività veterinaria da privato - certificazioni)</v>
          </cell>
          <cell r="V1626">
            <v>0</v>
          </cell>
          <cell r="W1626">
            <v>0</v>
          </cell>
          <cell r="X1626">
            <v>0</v>
          </cell>
        </row>
        <row r="1627">
          <cell r="J1627" t="str">
            <v>INPUTA.4.c</v>
          </cell>
          <cell r="P1627" t="str">
            <v>A.4.c</v>
          </cell>
          <cell r="Q1627" t="str">
            <v>(Ricavi di ATS attività veterinaria da privato - sanzioni)</v>
          </cell>
          <cell r="V1627">
            <v>0</v>
          </cell>
          <cell r="W1627">
            <v>0</v>
          </cell>
          <cell r="X1627">
            <v>0</v>
          </cell>
        </row>
        <row r="1628">
          <cell r="J1628" t="str">
            <v>INPUTA.4.c</v>
          </cell>
          <cell r="P1628" t="str">
            <v>A.4.c</v>
          </cell>
          <cell r="Q1628" t="str">
            <v>(Ricavi di ATS attività veterinaria da pubblico)</v>
          </cell>
          <cell r="V1628">
            <v>0</v>
          </cell>
          <cell r="W1628">
            <v>0</v>
          </cell>
          <cell r="X1628">
            <v>0</v>
          </cell>
        </row>
        <row r="1629">
          <cell r="J1629" t="str">
            <v>INPUTA.4.a</v>
          </cell>
          <cell r="P1629" t="str">
            <v>A.4.a</v>
          </cell>
          <cell r="Q1629" t="str">
            <v>(Ricavi di ATS per attività di prevenzione, salute ambiente di lavoro, igiene pubblica ed ambientale verso ATS/ASST/Fondazioni della Regione)</v>
          </cell>
          <cell r="V1629">
            <v>0</v>
          </cell>
          <cell r="W1629">
            <v>0</v>
          </cell>
          <cell r="X1629">
            <v>0</v>
          </cell>
        </row>
        <row r="1630">
          <cell r="J1630" t="str">
            <v>INPUTA.4.c</v>
          </cell>
          <cell r="P1630" t="str">
            <v>A.4.c</v>
          </cell>
          <cell r="Q1630" t="str">
            <v>(Ricavi di ATS per sanzioni amministrative art. 12-bis, L.R. 31/1997 - a soggetti privati)</v>
          </cell>
          <cell r="V1630">
            <v>0</v>
          </cell>
          <cell r="W1630">
            <v>0</v>
          </cell>
          <cell r="X1630">
            <v>0</v>
          </cell>
        </row>
        <row r="1631">
          <cell r="J1631" t="str">
            <v>INPUTA.4.a</v>
          </cell>
          <cell r="P1631" t="str">
            <v>A.4.a</v>
          </cell>
          <cell r="Q1631" t="str">
            <v>(Ricavi di ATS per sanzioni amministrative art. 12-bis, L.R. 31/1997 ATS/ASST/Fondazioni della Regione)</v>
          </cell>
          <cell r="V1631">
            <v>0</v>
          </cell>
          <cell r="W1631">
            <v>0</v>
          </cell>
          <cell r="X1631">
            <v>0</v>
          </cell>
        </row>
        <row r="1632">
          <cell r="J1632" t="str">
            <v>INPUTA.4.c</v>
          </cell>
          <cell r="P1632" t="str">
            <v>A.4.c</v>
          </cell>
          <cell r="Q1632" t="str">
            <v>(Altri ricavi propri di ATS - a soggetti privati)</v>
          </cell>
          <cell r="V1632">
            <v>0</v>
          </cell>
          <cell r="W1632">
            <v>0</v>
          </cell>
          <cell r="X1632">
            <v>0</v>
          </cell>
        </row>
        <row r="1633">
          <cell r="J1633" t="str">
            <v>INPUTA.4.a</v>
          </cell>
          <cell r="P1633" t="str">
            <v>A.4.a</v>
          </cell>
          <cell r="Q1633" t="str">
            <v>(REGIONE: Prestazioni di servizi MMG, PLS, Continuità assistenziale Fuori regione (Mobilità attiva in compensazione))</v>
          </cell>
          <cell r="V1633">
            <v>0</v>
          </cell>
          <cell r="W1633">
            <v>0</v>
          </cell>
          <cell r="X1633">
            <v>0</v>
          </cell>
        </row>
        <row r="1634">
          <cell r="J1634" t="str">
            <v>INPUTA.4.a</v>
          </cell>
          <cell r="P1634" t="str">
            <v>A.4.a</v>
          </cell>
          <cell r="Q1634" t="str">
            <v>(REGIONE: Prestazioni servizi farmaceutica convenzionata Fuori regione (Mobilità attiva in compensazione))</v>
          </cell>
          <cell r="V1634">
            <v>0</v>
          </cell>
          <cell r="W1634">
            <v>0</v>
          </cell>
          <cell r="X1634">
            <v>0</v>
          </cell>
        </row>
        <row r="1635">
          <cell r="J1635" t="str">
            <v>INPUTA.4.a</v>
          </cell>
          <cell r="P1635" t="str">
            <v>A.4.a</v>
          </cell>
          <cell r="Q1635" t="str">
            <v>(REGIONE: Prestazioni termali Fuori regione (Mobilità attiva in compensazione))</v>
          </cell>
          <cell r="V1635">
            <v>0</v>
          </cell>
          <cell r="W1635">
            <v>0</v>
          </cell>
          <cell r="X1635">
            <v>0</v>
          </cell>
        </row>
        <row r="1636">
          <cell r="J1636" t="str">
            <v>INPUTA.4.a</v>
          </cell>
          <cell r="P1636" t="str">
            <v>A.4.a</v>
          </cell>
          <cell r="Q1636" t="str">
            <v>(REGIONE: Altre prestazioni sanitarie - Mobilità attiva internazionale)</v>
          </cell>
          <cell r="V1636">
            <v>0</v>
          </cell>
          <cell r="W1636">
            <v>0</v>
          </cell>
          <cell r="X1636">
            <v>0</v>
          </cell>
        </row>
        <row r="1637">
          <cell r="J1637" t="str">
            <v>INPUTA.4.a</v>
          </cell>
          <cell r="P1637" t="str">
            <v>A.4.a</v>
          </cell>
          <cell r="Q1637" t="str">
            <v>(Ricoveri Ricavi - Mobilità attiva internazionale)</v>
          </cell>
          <cell r="V1637">
            <v>0</v>
          </cell>
          <cell r="W1637">
            <v>0</v>
          </cell>
          <cell r="X1637">
            <v>0</v>
          </cell>
        </row>
        <row r="1638">
          <cell r="J1638" t="str">
            <v>INPUTA.4.a</v>
          </cell>
          <cell r="P1638" t="str">
            <v>A.4.a</v>
          </cell>
          <cell r="Q1638" t="str">
            <v>(Ambulatoriale Ricavi - Mobilità attiva internazionale)</v>
          </cell>
          <cell r="V1638">
            <v>0</v>
          </cell>
          <cell r="W1638">
            <v>0</v>
          </cell>
          <cell r="X1638">
            <v>0</v>
          </cell>
        </row>
        <row r="1639">
          <cell r="J1639" t="str">
            <v>INPUTA.4.a</v>
          </cell>
          <cell r="P1639" t="str">
            <v>A.4.a</v>
          </cell>
          <cell r="Q1639" t="str">
            <v>(Altre prestazioni sanitarie Ricavi  - Mobilità attiva internazionale)</v>
          </cell>
          <cell r="V1639">
            <v>0</v>
          </cell>
          <cell r="W1639">
            <v>0</v>
          </cell>
          <cell r="X1639">
            <v>0</v>
          </cell>
        </row>
        <row r="1640">
          <cell r="J1640" t="str">
            <v>INPUTA.4.a</v>
          </cell>
          <cell r="P1640" t="str">
            <v>A.4.a</v>
          </cell>
          <cell r="Q1640" t="str">
            <v>Altre prestazioni sanitarie a rilevanza sanitaria - Mobilità attiva Internazionale rilevata dalle ASST, IRCCS</v>
          </cell>
          <cell r="V1640">
            <v>0</v>
          </cell>
          <cell r="W1640">
            <v>0</v>
          </cell>
          <cell r="X1640">
            <v>0</v>
          </cell>
        </row>
        <row r="1641">
          <cell r="J1641" t="str">
            <v>INPUTA.4.a</v>
          </cell>
          <cell r="P1641" t="str">
            <v>A.4.a</v>
          </cell>
          <cell r="Q1641" t="str">
            <v>(Ricoveri - Mobilità attiva internazionale rilevata dalle ASST, IRCCS)</v>
          </cell>
          <cell r="V1641">
            <v>0</v>
          </cell>
          <cell r="W1641">
            <v>0</v>
          </cell>
          <cell r="X1641">
            <v>0</v>
          </cell>
        </row>
        <row r="1642">
          <cell r="J1642" t="str">
            <v>INPUTA.4.a</v>
          </cell>
          <cell r="P1642" t="str">
            <v>A.4.a</v>
          </cell>
          <cell r="Q1642" t="str">
            <v>(Ambulatoriale - Mobilità attiva Internazionale rilevata dalle ASST, IRCCS)</v>
          </cell>
          <cell r="V1642">
            <v>0</v>
          </cell>
          <cell r="W1642">
            <v>0</v>
          </cell>
          <cell r="X1642">
            <v>0</v>
          </cell>
        </row>
        <row r="1643">
          <cell r="J1643" t="str">
            <v>INPUTA.4.a</v>
          </cell>
          <cell r="P1643" t="str">
            <v>A.4.a</v>
          </cell>
          <cell r="Q1643" t="str">
            <v>Altre prestazioni sanitarie e sociosanitarie a rilevanza sanitaria ad Aziende sanitarie e casse mutua estera - (fatturate direttamente)</v>
          </cell>
          <cell r="V1643">
            <v>0</v>
          </cell>
          <cell r="W1643">
            <v>0</v>
          </cell>
          <cell r="X1643">
            <v>0</v>
          </cell>
        </row>
        <row r="1644">
          <cell r="J1644" t="str">
            <v>INPUTA.4.a</v>
          </cell>
          <cell r="P1644" t="str">
            <v>A.4.a</v>
          </cell>
          <cell r="Q1644" t="str">
            <v>(REGIONE: Prestazioni di ricovero da privati verso residenti extraregione in compensazione (mobilità attiva))</v>
          </cell>
          <cell r="V1644">
            <v>0</v>
          </cell>
          <cell r="W1644">
            <v>0</v>
          </cell>
          <cell r="X1644">
            <v>0</v>
          </cell>
        </row>
        <row r="1645">
          <cell r="J1645" t="str">
            <v>INPUTA.4.a</v>
          </cell>
          <cell r="P1645" t="str">
            <v>A.4.a</v>
          </cell>
          <cell r="Q1645" t="str">
            <v>(REGIONE: Prestazioni ambulatoriali da privati verso residenti extraregione in compensazione (mobilità attiva)) - escluso PS non seguito da Ricovero</v>
          </cell>
          <cell r="V1645">
            <v>0</v>
          </cell>
          <cell r="W1645">
            <v>0</v>
          </cell>
          <cell r="X1645">
            <v>0</v>
          </cell>
        </row>
        <row r="1646">
          <cell r="J1646" t="str">
            <v>INPUTA.4.a</v>
          </cell>
          <cell r="P1646" t="str">
            <v>A.4.a</v>
          </cell>
          <cell r="Q1646" t="str">
            <v>(REGIONE: Prestazioni di pronto soccorso non segute da ricovero da priv. Extraregione in compensazione (mobilità attiva))</v>
          </cell>
          <cell r="V1646">
            <v>0</v>
          </cell>
          <cell r="W1646">
            <v>0</v>
          </cell>
          <cell r="X1646">
            <v>0</v>
          </cell>
        </row>
        <row r="1647">
          <cell r="J1647" t="str">
            <v>INPUTA.4.a</v>
          </cell>
          <cell r="P1647" t="str">
            <v>A.4.a</v>
          </cell>
          <cell r="Q1647" t="str">
            <v>(REGIONE: Prestazioni di File F da privati verso residenti extraregione in compensazione (mobilità attiva))</v>
          </cell>
          <cell r="V1647">
            <v>0</v>
          </cell>
          <cell r="W1647">
            <v>0</v>
          </cell>
          <cell r="X1647">
            <v>0</v>
          </cell>
        </row>
        <row r="1648">
          <cell r="J1648" t="str">
            <v>INPUTA.4.a</v>
          </cell>
          <cell r="P1648" t="str">
            <v>A.4.a</v>
          </cell>
          <cell r="Q1648" t="str">
            <v>(REGIONE: Altre prestazioni sanitarie erogate da privati verso residenti extraregione in compensazione (mobilità attiva))</v>
          </cell>
          <cell r="V1648">
            <v>0</v>
          </cell>
          <cell r="W1648">
            <v>0</v>
          </cell>
          <cell r="X1648">
            <v>0</v>
          </cell>
        </row>
        <row r="1649">
          <cell r="J1649" t="str">
            <v>TOTAL</v>
          </cell>
          <cell r="Q1649" t="str">
            <v>(A.2.B) Ricavi per prestazioni non sanitarie - Totale)</v>
          </cell>
          <cell r="V1649">
            <v>6000</v>
          </cell>
          <cell r="W1649">
            <v>8200</v>
          </cell>
          <cell r="X1649">
            <v>2049</v>
          </cell>
        </row>
        <row r="1650">
          <cell r="J1650" t="str">
            <v>INPUTA9</v>
          </cell>
          <cell r="P1650" t="str">
            <v>A9</v>
          </cell>
          <cell r="Q1650" t="str">
            <v>(Ricavi da differenza alberghiera)</v>
          </cell>
          <cell r="V1650">
            <v>0</v>
          </cell>
          <cell r="W1650">
            <v>0</v>
          </cell>
          <cell r="X1650">
            <v>0</v>
          </cell>
        </row>
        <row r="1651">
          <cell r="J1651" t="str">
            <v>INPUTA9</v>
          </cell>
          <cell r="P1651" t="str">
            <v>A9</v>
          </cell>
          <cell r="Q1651" t="str">
            <v>(Buoni mensa)</v>
          </cell>
          <cell r="V1651">
            <v>0</v>
          </cell>
          <cell r="W1651">
            <v>0</v>
          </cell>
          <cell r="X1651">
            <v>0</v>
          </cell>
        </row>
        <row r="1652">
          <cell r="J1652" t="str">
            <v>INPUTA9</v>
          </cell>
          <cell r="P1652" t="str">
            <v>A9</v>
          </cell>
          <cell r="Q1652" t="str">
            <v>(Proventi da sperimentazione farmaci)</v>
          </cell>
          <cell r="V1652">
            <v>0</v>
          </cell>
          <cell r="W1652">
            <v>0</v>
          </cell>
          <cell r="X1652">
            <v>0</v>
          </cell>
        </row>
        <row r="1653">
          <cell r="J1653" t="str">
            <v>INPUTA9</v>
          </cell>
          <cell r="P1653" t="str">
            <v>A9</v>
          </cell>
          <cell r="Q1653" t="str">
            <v>(Proventi da Rilascio certificati e cartelle cliniche)</v>
          </cell>
          <cell r="V1653">
            <v>0</v>
          </cell>
          <cell r="W1653">
            <v>0</v>
          </cell>
          <cell r="X1653">
            <v>0</v>
          </cell>
        </row>
        <row r="1654">
          <cell r="J1654" t="str">
            <v>INPUTA9</v>
          </cell>
          <cell r="P1654" t="str">
            <v>A9</v>
          </cell>
          <cell r="Q1654" t="str">
            <v>(Ricavi per formazione)</v>
          </cell>
          <cell r="V1654">
            <v>0</v>
          </cell>
          <cell r="W1654">
            <v>0</v>
          </cell>
          <cell r="X1654">
            <v>0</v>
          </cell>
        </row>
        <row r="1655">
          <cell r="J1655" t="str">
            <v>INPUTA9</v>
          </cell>
          <cell r="P1655" t="str">
            <v>A9</v>
          </cell>
          <cell r="Q1655" t="str">
            <v>(Ricavi per formazione verso ATS/ASST/Fondazioni della Regione)</v>
          </cell>
          <cell r="V1655">
            <v>0</v>
          </cell>
          <cell r="W1655">
            <v>0</v>
          </cell>
          <cell r="X1655">
            <v>0</v>
          </cell>
        </row>
        <row r="1656">
          <cell r="J1656" t="str">
            <v>INPUTA9</v>
          </cell>
          <cell r="P1656" t="str">
            <v>A9</v>
          </cell>
          <cell r="Q1656" t="str">
            <v>(Ricavi da sperimentazioni gestionali (art. 9-bis, D.Lgs. 502/92))</v>
          </cell>
          <cell r="V1656">
            <v>0</v>
          </cell>
          <cell r="W1656">
            <v>0</v>
          </cell>
          <cell r="X1656">
            <v>0</v>
          </cell>
        </row>
        <row r="1657">
          <cell r="J1657" t="str">
            <v>INPUTA9</v>
          </cell>
          <cell r="P1657" t="str">
            <v>A9</v>
          </cell>
          <cell r="Q1657" t="str">
            <v>(Altri ricavi per prestazioni non sanitarie verso ATS/ASST/Fondazioni della Regione)</v>
          </cell>
          <cell r="V1657">
            <v>0</v>
          </cell>
          <cell r="W1657">
            <v>2650</v>
          </cell>
          <cell r="X1657">
            <v>662</v>
          </cell>
        </row>
        <row r="1658">
          <cell r="J1658" t="str">
            <v>INPUTA9</v>
          </cell>
          <cell r="P1658" t="str">
            <v>A9</v>
          </cell>
          <cell r="Q1658" t="str">
            <v>Altri concorsi, recuperi e rimborsi da parte della Regione - GSA</v>
          </cell>
          <cell r="V1658">
            <v>0</v>
          </cell>
          <cell r="W1658">
            <v>0</v>
          </cell>
          <cell r="X1658">
            <v>0</v>
          </cell>
        </row>
        <row r="1659">
          <cell r="J1659" t="str">
            <v>INPUTA9</v>
          </cell>
          <cell r="P1659" t="str">
            <v>A9</v>
          </cell>
          <cell r="Q1659" t="str">
            <v>(Altri ricavi per prestazioni non sanitarie verso altri enti pubblici)</v>
          </cell>
          <cell r="V1659">
            <v>0</v>
          </cell>
          <cell r="W1659">
            <v>0</v>
          </cell>
          <cell r="X1659">
            <v>0</v>
          </cell>
        </row>
        <row r="1660">
          <cell r="J1660" t="str">
            <v>INPUTA9</v>
          </cell>
          <cell r="P1660" t="str">
            <v>A9</v>
          </cell>
          <cell r="Q1660" t="str">
            <v>(Altri ricavi per prestazioni non sanitarie verso privati)</v>
          </cell>
          <cell r="V1660">
            <v>6000</v>
          </cell>
          <cell r="W1660">
            <v>5550</v>
          </cell>
          <cell r="X1660">
            <v>1387</v>
          </cell>
        </row>
        <row r="1661">
          <cell r="J1661" t="str">
            <v>TOTAL</v>
          </cell>
          <cell r="Q1661" t="str">
            <v>(A.2.C) Altri proventi - Totale)</v>
          </cell>
          <cell r="V1661">
            <v>472000</v>
          </cell>
          <cell r="W1661">
            <v>472446</v>
          </cell>
          <cell r="X1661">
            <v>118112</v>
          </cell>
        </row>
        <row r="1662">
          <cell r="J1662" t="str">
            <v>INPUTA9</v>
          </cell>
          <cell r="P1662" t="str">
            <v>A9</v>
          </cell>
          <cell r="Q1662" t="str">
            <v>(Affitti attivi)</v>
          </cell>
          <cell r="V1662">
            <v>0</v>
          </cell>
          <cell r="W1662">
            <v>0</v>
          </cell>
          <cell r="X1662">
            <v>0</v>
          </cell>
        </row>
        <row r="1663">
          <cell r="J1663" t="str">
            <v>INPUTA9</v>
          </cell>
          <cell r="P1663" t="str">
            <v>A9</v>
          </cell>
          <cell r="Q1663" t="str">
            <v>(Altri proventi da attività immobiliari)</v>
          </cell>
          <cell r="V1663">
            <v>0</v>
          </cell>
          <cell r="W1663">
            <v>0</v>
          </cell>
          <cell r="X1663">
            <v>0</v>
          </cell>
        </row>
        <row r="1664">
          <cell r="J1664" t="str">
            <v>INPUTA9</v>
          </cell>
          <cell r="P1664" t="str">
            <v>A9</v>
          </cell>
          <cell r="Q1664" t="str">
            <v>(Altri proventi non sanitari)</v>
          </cell>
          <cell r="V1664">
            <v>0</v>
          </cell>
          <cell r="W1664">
            <v>0</v>
          </cell>
          <cell r="X1664">
            <v>0</v>
          </cell>
        </row>
        <row r="1665">
          <cell r="J1665" t="str">
            <v>INPUTA9</v>
          </cell>
          <cell r="P1665" t="str">
            <v>A9</v>
          </cell>
          <cell r="Q1665" t="str">
            <v>(Altri proventi diversi verso ATS/ASST/Fondazioni della Regione)</v>
          </cell>
          <cell r="V1665">
            <v>0</v>
          </cell>
          <cell r="W1665">
            <v>0</v>
          </cell>
          <cell r="X1665">
            <v>0</v>
          </cell>
        </row>
        <row r="1666">
          <cell r="J1666" t="str">
            <v>INPUTA9</v>
          </cell>
          <cell r="P1666" t="str">
            <v>A9</v>
          </cell>
          <cell r="Q1666" t="str">
            <v>(Altri proventi diversi verso altri enti pubblici)</v>
          </cell>
          <cell r="V1666">
            <v>0</v>
          </cell>
          <cell r="W1666">
            <v>0</v>
          </cell>
          <cell r="X1666">
            <v>0</v>
          </cell>
        </row>
        <row r="1667">
          <cell r="J1667" t="str">
            <v>INPUTA9</v>
          </cell>
          <cell r="P1667" t="str">
            <v>A9</v>
          </cell>
          <cell r="Q1667" t="str">
            <v>(Altri proventi diversi verso privati)</v>
          </cell>
          <cell r="V1667">
            <v>472000</v>
          </cell>
          <cell r="W1667">
            <v>472446</v>
          </cell>
          <cell r="X1667">
            <v>118112</v>
          </cell>
        </row>
        <row r="1668">
          <cell r="J1668" t="str">
            <v>TOTAL</v>
          </cell>
          <cell r="Q1668" t="str">
            <v>(A.3) Concorsi, recuperi, rimborsi per attività tipiche - Totale)</v>
          </cell>
          <cell r="V1668">
            <v>1469000</v>
          </cell>
          <cell r="W1668">
            <v>1475538</v>
          </cell>
          <cell r="X1668">
            <v>368884</v>
          </cell>
        </row>
        <row r="1669">
          <cell r="J1669" t="str">
            <v>TOTAL</v>
          </cell>
          <cell r="Q1669" t="str">
            <v>(A.3.A) Rimborsi assicurativi - Totale)</v>
          </cell>
          <cell r="V1669">
            <v>0</v>
          </cell>
          <cell r="W1669">
            <v>0</v>
          </cell>
          <cell r="X1669">
            <v>0</v>
          </cell>
        </row>
        <row r="1670">
          <cell r="J1670" t="str">
            <v>INPUTA5</v>
          </cell>
          <cell r="P1670" t="str">
            <v>A5</v>
          </cell>
          <cell r="Q1670" t="str">
            <v>(Rimborsi assicurativi)</v>
          </cell>
          <cell r="V1670">
            <v>0</v>
          </cell>
          <cell r="W1670">
            <v>0</v>
          </cell>
          <cell r="X1670">
            <v>0</v>
          </cell>
        </row>
        <row r="1671">
          <cell r="J1671" t="str">
            <v>TOTAL</v>
          </cell>
          <cell r="Q1671" t="str">
            <v>(A.3.B) Altri concorsi, recuperi e rimborsi per attività tipiche - Totale)</v>
          </cell>
          <cell r="V1671">
            <v>1469000</v>
          </cell>
          <cell r="W1671">
            <v>1475538</v>
          </cell>
          <cell r="X1671">
            <v>368884</v>
          </cell>
        </row>
        <row r="1672">
          <cell r="J1672" t="str">
            <v>INPUTA5</v>
          </cell>
          <cell r="P1672" t="str">
            <v>A5</v>
          </cell>
          <cell r="Q1672" t="str">
            <v>(Rimborso personale comandato e convenzionato c/o ATS/ASST/Fondazioni della Regione)</v>
          </cell>
          <cell r="V1672">
            <v>0</v>
          </cell>
          <cell r="W1672">
            <v>0</v>
          </cell>
          <cell r="X1672">
            <v>0</v>
          </cell>
        </row>
        <row r="1673">
          <cell r="J1673" t="str">
            <v>INPUTA5</v>
          </cell>
          <cell r="P1673" t="str">
            <v>A5</v>
          </cell>
          <cell r="Q1673" t="str">
            <v>(Rimborso personale comandato e convenzionato c/o altri enti pubblici)</v>
          </cell>
          <cell r="V1673">
            <v>0</v>
          </cell>
          <cell r="W1673">
            <v>0</v>
          </cell>
          <cell r="X1673">
            <v>0</v>
          </cell>
        </row>
        <row r="1674">
          <cell r="J1674" t="str">
            <v>INPUTA5</v>
          </cell>
          <cell r="P1674" t="str">
            <v>A5</v>
          </cell>
          <cell r="Q1674" t="str">
            <v>(Rimborso personale comandato e convenzionato c/o Regione Lombardia)</v>
          </cell>
          <cell r="V1674">
            <v>0</v>
          </cell>
          <cell r="W1674">
            <v>0</v>
          </cell>
          <cell r="X1674">
            <v>0</v>
          </cell>
        </row>
        <row r="1675">
          <cell r="J1675" t="str">
            <v>INPUTA5</v>
          </cell>
          <cell r="P1675" t="str">
            <v>A5</v>
          </cell>
          <cell r="Q1675" t="str">
            <v>(Rimborsi per Cessione di farmaci ed emoderivati verso ATS/ASST/Fondazioni della Regione ESCLUSI EMODERIVATI GESTITI VIA CONSORZIO INTERREGIONALE])</v>
          </cell>
          <cell r="V1675">
            <v>0</v>
          </cell>
          <cell r="W1675">
            <v>0</v>
          </cell>
          <cell r="X1675">
            <v>0</v>
          </cell>
        </row>
        <row r="1676">
          <cell r="J1676" t="str">
            <v>INPUTA5</v>
          </cell>
          <cell r="P1676" t="str">
            <v>A5</v>
          </cell>
          <cell r="Q1676" t="str">
            <v>(Rimborsi per Cessione  emoderivati verso ATS/ASST/Fondazioni della Regione SOLAMENTE OVE GESTITI NELL'AMBITO DEL CONSORZIO INTERREGIONALE])</v>
          </cell>
          <cell r="V1676">
            <v>0</v>
          </cell>
          <cell r="W1676">
            <v>0</v>
          </cell>
          <cell r="X1676">
            <v>0</v>
          </cell>
        </row>
        <row r="1677">
          <cell r="J1677" t="str">
            <v>INPUTA5</v>
          </cell>
          <cell r="P1677" t="str">
            <v>A5</v>
          </cell>
          <cell r="Q1677" t="str">
            <v>(Rimborsi per Cessione  emoderivati verso az. Sanit. Pubbliche Extraregione - NON in compensazione SOLAMENTE OVE GESTITI NELL'AMBITO DEL CONSORZIO INTERREGIONALE])</v>
          </cell>
          <cell r="V1677">
            <v>0</v>
          </cell>
          <cell r="W1677">
            <v>0</v>
          </cell>
          <cell r="X1677">
            <v>0</v>
          </cell>
        </row>
        <row r="1678">
          <cell r="J1678" t="str">
            <v>INPUTA5</v>
          </cell>
          <cell r="P1678" t="str">
            <v>A5</v>
          </cell>
          <cell r="Q1678" t="str">
            <v>(Rimborsi per Cessione di farmaci ed emoderivati verso altri enti pubblici)</v>
          </cell>
          <cell r="V1678">
            <v>0</v>
          </cell>
          <cell r="W1678">
            <v>0</v>
          </cell>
          <cell r="X1678">
            <v>0</v>
          </cell>
        </row>
        <row r="1679">
          <cell r="J1679" t="str">
            <v>INPUTA5</v>
          </cell>
          <cell r="P1679" t="str">
            <v>A5</v>
          </cell>
          <cell r="Q1679" t="str">
            <v>(Rimborsi per Cessione di farmaci ed emoderivati verso privati ESCLUSI EMODERIVATI GESTITI VIA CONSORZIO INTERREGIONALE])</v>
          </cell>
          <cell r="V1679">
            <v>0</v>
          </cell>
          <cell r="W1679">
            <v>0</v>
          </cell>
          <cell r="X1679">
            <v>0</v>
          </cell>
        </row>
        <row r="1680">
          <cell r="J1680" t="str">
            <v>INPUTA5</v>
          </cell>
          <cell r="P1680" t="str">
            <v>A5</v>
          </cell>
          <cell r="Q1680" t="str">
            <v>(Rimborsi per Cessione  emoderivati verso privati SOLAMENTE OVE GESTITI NELL'AMBITO DEL CONSORZIO INTERREGIONALE])</v>
          </cell>
          <cell r="V1680">
            <v>0</v>
          </cell>
          <cell r="W1680">
            <v>0</v>
          </cell>
          <cell r="X1680">
            <v>0</v>
          </cell>
        </row>
        <row r="1681">
          <cell r="J1681" t="str">
            <v>INPUTA5</v>
          </cell>
          <cell r="P1681" t="str">
            <v>A5</v>
          </cell>
          <cell r="Q1681" t="str">
            <v>(Rimborsi per Cessione di sangue ed emocomponenti verso ATS/ASST/Fondazioni della Regione)</v>
          </cell>
          <cell r="V1681">
            <v>0</v>
          </cell>
          <cell r="W1681">
            <v>0</v>
          </cell>
          <cell r="X1681">
            <v>0</v>
          </cell>
        </row>
        <row r="1682">
          <cell r="J1682" t="str">
            <v>INPUTA5</v>
          </cell>
          <cell r="P1682" t="str">
            <v>A5</v>
          </cell>
          <cell r="Q1682" t="str">
            <v>(Rimborsi per Cessione di Emoderivati di produzione regionale verso ATS/ASST/Fondazioni della Regione)</v>
          </cell>
          <cell r="V1682">
            <v>0</v>
          </cell>
          <cell r="W1682">
            <v>0</v>
          </cell>
          <cell r="X1682">
            <v>0</v>
          </cell>
        </row>
        <row r="1683">
          <cell r="J1683" t="str">
            <v>INPUTA5</v>
          </cell>
          <cell r="P1683" t="str">
            <v>A5</v>
          </cell>
          <cell r="Q1683" t="str">
            <v>(Rimborsi per Cessione di sangue ed emocomponenti verso altri enti pubblici)</v>
          </cell>
          <cell r="V1683">
            <v>0</v>
          </cell>
          <cell r="W1683">
            <v>0</v>
          </cell>
          <cell r="X1683">
            <v>0</v>
          </cell>
        </row>
        <row r="1684">
          <cell r="J1684" t="str">
            <v>INPUTA.4.a</v>
          </cell>
          <cell r="P1684" t="str">
            <v>A.4.a</v>
          </cell>
          <cell r="Q1684" t="str">
            <v>(Rimborsi per Cessione di emocomponenti e cellule staminali Extraregione)</v>
          </cell>
          <cell r="V1684">
            <v>0</v>
          </cell>
          <cell r="W1684">
            <v>0</v>
          </cell>
          <cell r="X1684">
            <v>0</v>
          </cell>
        </row>
        <row r="1685">
          <cell r="J1685" t="str">
            <v>INPUTA5</v>
          </cell>
          <cell r="P1685" t="str">
            <v>A5</v>
          </cell>
          <cell r="Q1685" t="str">
            <v>(Rimborsi per Cessione di sangue ed emocomponenti verso privati)</v>
          </cell>
          <cell r="V1685">
            <v>0</v>
          </cell>
          <cell r="W1685">
            <v>0</v>
          </cell>
          <cell r="X1685">
            <v>0</v>
          </cell>
        </row>
        <row r="1686">
          <cell r="J1686" t="str">
            <v>INPUTA5</v>
          </cell>
          <cell r="P1686" t="str">
            <v>A5</v>
          </cell>
          <cell r="Q1686" t="str">
            <v>(Rimborsi per vaccinazioni in copagamento)</v>
          </cell>
          <cell r="V1686">
            <v>246000</v>
          </cell>
          <cell r="W1686">
            <v>194686</v>
          </cell>
          <cell r="X1686">
            <v>48671</v>
          </cell>
        </row>
        <row r="1687">
          <cell r="J1687" t="str">
            <v>INPUTA5</v>
          </cell>
          <cell r="P1687" t="str">
            <v>A5</v>
          </cell>
          <cell r="Q1687" t="str">
            <v>(Rimborso per acquisto altri beni da parte di ATS/ASST/Fondazioni della Regione)</v>
          </cell>
          <cell r="V1687">
            <v>0</v>
          </cell>
          <cell r="W1687">
            <v>0</v>
          </cell>
          <cell r="X1687">
            <v>0</v>
          </cell>
        </row>
        <row r="1688">
          <cell r="J1688" t="str">
            <v>INPUTA5</v>
          </cell>
          <cell r="P1688" t="str">
            <v>A5</v>
          </cell>
          <cell r="Q1688" t="str">
            <v>(Rimborso per acquisto altri beni da parte di altri enti pubblici)</v>
          </cell>
          <cell r="V1688">
            <v>0</v>
          </cell>
          <cell r="W1688">
            <v>0</v>
          </cell>
          <cell r="X1688">
            <v>0</v>
          </cell>
        </row>
        <row r="1689">
          <cell r="J1689" t="str">
            <v>INPUTA5</v>
          </cell>
          <cell r="P1689" t="str">
            <v>A5</v>
          </cell>
          <cell r="Q1689" t="str">
            <v>(Rimborso per acquisto altri beni verso privati)</v>
          </cell>
          <cell r="V1689">
            <v>0</v>
          </cell>
          <cell r="W1689">
            <v>0</v>
          </cell>
          <cell r="X1689">
            <v>0</v>
          </cell>
        </row>
        <row r="1690">
          <cell r="J1690" t="str">
            <v>INPUTA5</v>
          </cell>
          <cell r="P1690" t="str">
            <v>A5</v>
          </cell>
          <cell r="Q1690" t="str">
            <v>(Altri concorsi, recuperi e rimborsi per attività tipiche da parte di ATS/ASST/Fondazioni della Regione)</v>
          </cell>
          <cell r="V1690">
            <v>69000</v>
          </cell>
          <cell r="W1690">
            <v>108055</v>
          </cell>
          <cell r="X1690">
            <v>27014</v>
          </cell>
        </row>
        <row r="1691">
          <cell r="J1691" t="str">
            <v>INPUTA5</v>
          </cell>
          <cell r="P1691" t="str">
            <v>A5</v>
          </cell>
          <cell r="Q1691" t="str">
            <v>(Altri concorsi, recuperi e rimborsi per attività tipiche da parte di altri enti pubblici)</v>
          </cell>
          <cell r="V1691">
            <v>0</v>
          </cell>
          <cell r="W1691">
            <v>0</v>
          </cell>
          <cell r="X1691">
            <v>0</v>
          </cell>
        </row>
        <row r="1692">
          <cell r="J1692" t="str">
            <v>INPUTA5</v>
          </cell>
          <cell r="P1692" t="str">
            <v>A5</v>
          </cell>
          <cell r="Q1692" t="str">
            <v>(Altri concorsi, recuperi e rimborsi per attività tipiche da parte di Regione Lombardia)</v>
          </cell>
          <cell r="V1692">
            <v>0</v>
          </cell>
          <cell r="W1692">
            <v>0</v>
          </cell>
          <cell r="X1692">
            <v>0</v>
          </cell>
        </row>
        <row r="1693">
          <cell r="J1693" t="str">
            <v>INPUTA.4.a</v>
          </cell>
          <cell r="P1693" t="str">
            <v>A.4.a</v>
          </cell>
          <cell r="Q1693" t="str">
            <v>(Ricavi per differenziale tariffe TUC)</v>
          </cell>
          <cell r="V1693">
            <v>0</v>
          </cell>
          <cell r="W1693">
            <v>0</v>
          </cell>
          <cell r="X1693">
            <v>0</v>
          </cell>
        </row>
        <row r="1694">
          <cell r="J1694" t="str">
            <v>INPUTA.4.a</v>
          </cell>
          <cell r="P1694" t="str">
            <v>A.4.a</v>
          </cell>
          <cell r="Q1694" t="str">
            <v>(Ricavi GSA per differenziale saldo mobilità interregionale)</v>
          </cell>
          <cell r="V1694">
            <v>0</v>
          </cell>
          <cell r="W1694">
            <v>0</v>
          </cell>
          <cell r="X1694">
            <v>0</v>
          </cell>
        </row>
        <row r="1695">
          <cell r="J1695" t="str">
            <v>INPUTA.4.a</v>
          </cell>
          <cell r="P1695" t="str">
            <v>A.4.a</v>
          </cell>
          <cell r="Q1695" t="str">
            <v>(Altre prestazioni sanitarie e sociosanitarie a rilevanza sanitaria erogate a soggetti pubblici Extraregione)</v>
          </cell>
          <cell r="V1695">
            <v>0</v>
          </cell>
          <cell r="W1695">
            <v>0</v>
          </cell>
          <cell r="X1695">
            <v>0</v>
          </cell>
        </row>
        <row r="1696">
          <cell r="J1696" t="str">
            <v>INPUTA5</v>
          </cell>
          <cell r="P1696" t="str">
            <v>A5</v>
          </cell>
          <cell r="Q1696" t="str">
            <v>(Recuperi da personale dipendente  (vitto, alloggio, …))</v>
          </cell>
          <cell r="V1696">
            <v>52000</v>
          </cell>
          <cell r="W1696">
            <v>53646</v>
          </cell>
          <cell r="X1696">
            <v>13411</v>
          </cell>
        </row>
        <row r="1697">
          <cell r="J1697" t="str">
            <v>INPUTA5</v>
          </cell>
          <cell r="P1697" t="str">
            <v>A5</v>
          </cell>
          <cell r="Q1697" t="str">
            <v>(Concorsi, recuperi, rimborsi da sperimentazioni gestionali (art. 9-bis, D.Lgs. 502/92))</v>
          </cell>
          <cell r="V1697">
            <v>0</v>
          </cell>
          <cell r="W1697">
            <v>0</v>
          </cell>
          <cell r="X1697">
            <v>0</v>
          </cell>
        </row>
        <row r="1698">
          <cell r="J1698" t="str">
            <v>INPUTA5</v>
          </cell>
          <cell r="P1698" t="str">
            <v>A5</v>
          </cell>
          <cell r="Q1698" t="str">
            <v>(Concorsi, recuperi, rimborsi da esternalizzazioni di servizi)</v>
          </cell>
          <cell r="V1698">
            <v>0</v>
          </cell>
          <cell r="W1698">
            <v>0</v>
          </cell>
          <cell r="X1698">
            <v>0</v>
          </cell>
        </row>
        <row r="1699">
          <cell r="J1699" t="str">
            <v>INPUTA5</v>
          </cell>
          <cell r="P1699" t="str">
            <v>A5</v>
          </cell>
          <cell r="Q1699" t="str">
            <v>(Rimborso obiettori di coscienza)</v>
          </cell>
          <cell r="V1699">
            <v>0</v>
          </cell>
          <cell r="W1699">
            <v>0</v>
          </cell>
          <cell r="X1699">
            <v>0</v>
          </cell>
        </row>
        <row r="1700">
          <cell r="J1700" t="str">
            <v>INPUT</v>
          </cell>
          <cell r="Q1700" t="str">
            <v>(Quote da utenti per accesso ai servizi socio assistenziali)</v>
          </cell>
          <cell r="V1700">
            <v>0</v>
          </cell>
          <cell r="W1700">
            <v>0</v>
          </cell>
          <cell r="X1700">
            <v>0</v>
          </cell>
        </row>
        <row r="1701">
          <cell r="J1701" t="str">
            <v>INPUTA5</v>
          </cell>
          <cell r="P1701" t="str">
            <v>A5</v>
          </cell>
          <cell r="Q1701" t="str">
            <v>(Rette a carico degli ospiti per accesso a servizi sociosanitari integrati)</v>
          </cell>
          <cell r="V1701">
            <v>662000</v>
          </cell>
          <cell r="W1701">
            <v>679704</v>
          </cell>
          <cell r="X1701">
            <v>169926</v>
          </cell>
        </row>
        <row r="1702">
          <cell r="J1702" t="str">
            <v>INPUTA5</v>
          </cell>
          <cell r="P1702" t="str">
            <v>A5</v>
          </cell>
          <cell r="Q1702" t="str">
            <v>(Rette a carico dei Comuni per accesso a servizi sociosanitari integrati)</v>
          </cell>
          <cell r="V1702">
            <v>299000</v>
          </cell>
          <cell r="W1702">
            <v>299387</v>
          </cell>
          <cell r="X1702">
            <v>74847</v>
          </cell>
        </row>
        <row r="1703">
          <cell r="J1703" t="str">
            <v>INPUTA5</v>
          </cell>
          <cell r="P1703" t="str">
            <v>A5</v>
          </cell>
          <cell r="Q1703" t="str">
            <v>(Rette a carico di altri enti pubblici per accesso a servizi sociosanitari integrati)</v>
          </cell>
          <cell r="V1703">
            <v>140000</v>
          </cell>
          <cell r="W1703">
            <v>139908</v>
          </cell>
          <cell r="X1703">
            <v>34977</v>
          </cell>
        </row>
        <row r="1704">
          <cell r="J1704" t="str">
            <v>INPUTA5</v>
          </cell>
          <cell r="P1704" t="str">
            <v>A5</v>
          </cell>
          <cell r="Q1704" t="str">
            <v>(Rette a carico di enti privati per accesso a servizi sociosanitari integrati)</v>
          </cell>
          <cell r="V1704">
            <v>0</v>
          </cell>
          <cell r="W1704">
            <v>0</v>
          </cell>
          <cell r="X1704">
            <v>0</v>
          </cell>
        </row>
        <row r="1705">
          <cell r="J1705" t="str">
            <v>INPUTA5</v>
          </cell>
          <cell r="P1705" t="str">
            <v>A5</v>
          </cell>
          <cell r="Q1705" t="str">
            <v>(Rette solventi per accesso a servizi sociosanitari integrati)</v>
          </cell>
          <cell r="V1705">
            <v>0</v>
          </cell>
          <cell r="W1705">
            <v>0</v>
          </cell>
          <cell r="X1705">
            <v>0</v>
          </cell>
        </row>
        <row r="1706">
          <cell r="J1706" t="str">
            <v>INPUTA5</v>
          </cell>
          <cell r="P1706" t="str">
            <v>A5</v>
          </cell>
          <cell r="Q1706" t="str">
            <v>(Altri ricavi per concorsi, recuperi e rimborsi verso privati)</v>
          </cell>
          <cell r="V1706">
            <v>1000</v>
          </cell>
          <cell r="W1706">
            <v>152</v>
          </cell>
          <cell r="X1706">
            <v>38</v>
          </cell>
        </row>
        <row r="1707">
          <cell r="J1707" t="str">
            <v>INPUTA5</v>
          </cell>
          <cell r="P1707" t="str">
            <v>A5</v>
          </cell>
          <cell r="Q1707" t="str">
            <v>(REGIONE: Pay-back per il superamento del tetto della spesa farmaceutica territoriale)</v>
          </cell>
          <cell r="V1707">
            <v>0</v>
          </cell>
          <cell r="W1707">
            <v>0</v>
          </cell>
          <cell r="X1707">
            <v>0</v>
          </cell>
        </row>
        <row r="1708">
          <cell r="J1708" t="str">
            <v>INPUTA5</v>
          </cell>
          <cell r="P1708" t="str">
            <v>A5</v>
          </cell>
          <cell r="Q1708" t="str">
            <v>(REGIONE:  Pay-back per superamento del tetto della spesa farmaceutica ospedaliera)</v>
          </cell>
          <cell r="V1708">
            <v>0</v>
          </cell>
          <cell r="W1708">
            <v>0</v>
          </cell>
          <cell r="X1708">
            <v>0</v>
          </cell>
        </row>
        <row r="1709">
          <cell r="J1709" t="str">
            <v>INPUTA5</v>
          </cell>
          <cell r="P1709" t="str">
            <v>A5</v>
          </cell>
          <cell r="Q1709" t="str">
            <v>(REGIONE:  Ulteriore Pay-back)</v>
          </cell>
          <cell r="V1709">
            <v>0</v>
          </cell>
          <cell r="W1709">
            <v>0</v>
          </cell>
          <cell r="X1709">
            <v>0</v>
          </cell>
        </row>
        <row r="1710">
          <cell r="J1710" t="str">
            <v>INPUTA5</v>
          </cell>
          <cell r="P1710" t="str">
            <v>A5</v>
          </cell>
          <cell r="Q1710" t="str">
            <v>(REGIONE: Rimborso per Pay back sui dispositivi medici)</v>
          </cell>
          <cell r="V1710">
            <v>0</v>
          </cell>
          <cell r="W1710">
            <v>0</v>
          </cell>
          <cell r="X1710">
            <v>0</v>
          </cell>
        </row>
        <row r="1711">
          <cell r="J1711" t="str">
            <v>TOTAL</v>
          </cell>
          <cell r="Q1711" t="str">
            <v>(A.4) Compartecipazione alla spesa per prestazioni sanitarie - Totale)</v>
          </cell>
          <cell r="V1711">
            <v>99000</v>
          </cell>
          <cell r="W1711">
            <v>94609</v>
          </cell>
          <cell r="X1711">
            <v>23653</v>
          </cell>
        </row>
        <row r="1712">
          <cell r="J1712" t="str">
            <v>INPUTA6</v>
          </cell>
          <cell r="P1712" t="str">
            <v>A6</v>
          </cell>
          <cell r="Q1712" t="str">
            <v>(Ticket sulle prestazioni di specialistica ambulatoriale)</v>
          </cell>
          <cell r="V1712">
            <v>99000</v>
          </cell>
          <cell r="W1712">
            <v>94609</v>
          </cell>
          <cell r="X1712">
            <v>23653</v>
          </cell>
        </row>
        <row r="1713">
          <cell r="J1713" t="str">
            <v>INPUTA6</v>
          </cell>
          <cell r="P1713" t="str">
            <v>A6</v>
          </cell>
          <cell r="Q1713" t="str">
            <v>(Ticket sul prontosoccorso)</v>
          </cell>
          <cell r="V1713">
            <v>0</v>
          </cell>
          <cell r="W1713">
            <v>0</v>
          </cell>
          <cell r="X1713">
            <v>0</v>
          </cell>
        </row>
        <row r="1714">
          <cell r="J1714" t="str">
            <v>INPUTA6</v>
          </cell>
          <cell r="P1714" t="str">
            <v>A6</v>
          </cell>
          <cell r="Q1714" t="str">
            <v>(Altri Tickets)</v>
          </cell>
          <cell r="V1714">
            <v>0</v>
          </cell>
          <cell r="W1714">
            <v>0</v>
          </cell>
          <cell r="X1714">
            <v>0</v>
          </cell>
        </row>
        <row r="1715">
          <cell r="J1715" t="str">
            <v>TOTAL</v>
          </cell>
          <cell r="Q1715" t="str">
            <v>(A.5) Costi capitalizzati - Totale)</v>
          </cell>
          <cell r="V1715">
            <v>0</v>
          </cell>
          <cell r="W1715">
            <v>0</v>
          </cell>
          <cell r="X1715">
            <v>0</v>
          </cell>
        </row>
        <row r="1716">
          <cell r="J1716" t="str">
            <v>INPUTA7</v>
          </cell>
          <cell r="P1716" t="str">
            <v>A7</v>
          </cell>
          <cell r="Q1716" t="str">
            <v>(Quota contributi c/capitale da utilizzo finanziamenti per investimenti da Regione)</v>
          </cell>
          <cell r="V1716">
            <v>0</v>
          </cell>
          <cell r="W1716">
            <v>0</v>
          </cell>
          <cell r="X1716">
            <v>0</v>
          </cell>
        </row>
        <row r="1717">
          <cell r="J1717" t="str">
            <v>INPUTA7</v>
          </cell>
          <cell r="P1717" t="str">
            <v>A7</v>
          </cell>
          <cell r="Q1717" t="str">
            <v>(Quota contributi c/capitale da utilizzo finanziamenti per investimenti da Regione - Beni di prima dotazione)</v>
          </cell>
          <cell r="V1717">
            <v>0</v>
          </cell>
          <cell r="W1717">
            <v>0</v>
          </cell>
          <cell r="X1717">
            <v>0</v>
          </cell>
        </row>
        <row r="1718">
          <cell r="J1718" t="str">
            <v>INPUTA7</v>
          </cell>
          <cell r="P1718" t="str">
            <v>A7</v>
          </cell>
          <cell r="Q1718" t="str">
            <v>(Quota contributi c/capitale da utilizzo finanziamenti per investimenti dallo Stato)</v>
          </cell>
          <cell r="V1718">
            <v>0</v>
          </cell>
          <cell r="W1718">
            <v>0</v>
          </cell>
          <cell r="X1718">
            <v>0</v>
          </cell>
        </row>
        <row r="1719">
          <cell r="J1719" t="str">
            <v>INPUTA7</v>
          </cell>
          <cell r="P1719" t="str">
            <v>A7</v>
          </cell>
          <cell r="Q1719" t="str">
            <v>(Quota contributi c/esercizio da contributi FSR destinati a investimenti)</v>
          </cell>
          <cell r="V1719">
            <v>0</v>
          </cell>
          <cell r="W1719">
            <v>0</v>
          </cell>
          <cell r="X1719">
            <v>0</v>
          </cell>
        </row>
        <row r="1720">
          <cell r="J1720" t="str">
            <v>INPUTA7</v>
          </cell>
          <cell r="P1720" t="str">
            <v>A7</v>
          </cell>
          <cell r="Q1720" t="str">
            <v>(Quota contributi c/esercizio da altri contributi destinati a investimenti)</v>
          </cell>
          <cell r="V1720">
            <v>0</v>
          </cell>
          <cell r="W1720">
            <v>0</v>
          </cell>
          <cell r="X1720">
            <v>0</v>
          </cell>
        </row>
        <row r="1721">
          <cell r="J1721" t="str">
            <v>INPUTA7</v>
          </cell>
          <cell r="P1721" t="str">
            <v>A7</v>
          </cell>
          <cell r="Q1721" t="str">
            <v>(Costi capitalizzati da utilizzo riserva plusvalenze da reinvestire)</v>
          </cell>
          <cell r="V1721">
            <v>0</v>
          </cell>
          <cell r="W1721">
            <v>0</v>
          </cell>
          <cell r="X1721">
            <v>0</v>
          </cell>
        </row>
        <row r="1722">
          <cell r="J1722" t="str">
            <v>INPUTA7</v>
          </cell>
          <cell r="P1722" t="str">
            <v>A7</v>
          </cell>
          <cell r="Q1722" t="str">
            <v>(Costi capitalizzati da utilizzo riserva successioni e donazioni)</v>
          </cell>
          <cell r="V1722">
            <v>0</v>
          </cell>
          <cell r="W1722">
            <v>0</v>
          </cell>
          <cell r="X1722">
            <v>0</v>
          </cell>
        </row>
        <row r="1723">
          <cell r="J1723" t="str">
            <v>INPUTA7</v>
          </cell>
          <cell r="P1723" t="str">
            <v>A7</v>
          </cell>
          <cell r="Q1723" t="str">
            <v>(Costi capitalizzati da utilizzo riserva per investimenti)</v>
          </cell>
          <cell r="V1723">
            <v>0</v>
          </cell>
          <cell r="W1723">
            <v>0</v>
          </cell>
          <cell r="X1723">
            <v>0</v>
          </cell>
        </row>
        <row r="1724">
          <cell r="J1724" t="str">
            <v>INPUTA8</v>
          </cell>
          <cell r="P1724" t="str">
            <v>A8</v>
          </cell>
          <cell r="Q1724" t="str">
            <v>(Capitalizzazione costi (sostenuti in economia))</v>
          </cell>
          <cell r="V1724">
            <v>0</v>
          </cell>
          <cell r="W1724">
            <v>0</v>
          </cell>
          <cell r="X1724">
            <v>0</v>
          </cell>
        </row>
        <row r="1725">
          <cell r="J1725" t="str">
            <v>TOTAL</v>
          </cell>
          <cell r="Q1725" t="str">
            <v>(B) COSTI DELLA PRODUZIONE)</v>
          </cell>
          <cell r="V1725">
            <v>50521000</v>
          </cell>
          <cell r="W1725">
            <v>51084798</v>
          </cell>
          <cell r="X1725">
            <v>12771200</v>
          </cell>
        </row>
        <row r="1726">
          <cell r="J1726" t="str">
            <v>TOTAL</v>
          </cell>
          <cell r="Q1726" t="str">
            <v>(B.1) Acquisti di beni - Totale)</v>
          </cell>
          <cell r="V1726">
            <v>9698000</v>
          </cell>
          <cell r="W1726">
            <v>9808111</v>
          </cell>
          <cell r="X1726">
            <v>2452028</v>
          </cell>
        </row>
        <row r="1727">
          <cell r="J1727" t="str">
            <v>TOTAL</v>
          </cell>
          <cell r="Q1727" t="str">
            <v>(B.1.A) Acquisti di beni sanitari - Totale)</v>
          </cell>
          <cell r="V1727">
            <v>9283000</v>
          </cell>
          <cell r="W1727">
            <v>9400950</v>
          </cell>
          <cell r="X1727">
            <v>2350237</v>
          </cell>
        </row>
        <row r="1728">
          <cell r="J1728" t="str">
            <v>TOTAL</v>
          </cell>
          <cell r="Q1728" t="str">
            <v>(Farmaceutici: Specialità Medicinali)</v>
          </cell>
          <cell r="V1728">
            <v>0</v>
          </cell>
          <cell r="W1728">
            <v>0</v>
          </cell>
          <cell r="X1728">
            <v>0</v>
          </cell>
        </row>
        <row r="1729">
          <cell r="J1729" t="str">
            <v>TOTALB.1.a</v>
          </cell>
          <cell r="P1729" t="str">
            <v>B.1.a</v>
          </cell>
          <cell r="Q1729" t="str">
            <v>(Farmaceutici: Specialità Medicinali (File F compreso HCV))</v>
          </cell>
          <cell r="R1729" t="str">
            <v>AB&amp;S</v>
          </cell>
          <cell r="S1729" t="str">
            <v>ASLC14_1</v>
          </cell>
          <cell r="T1729" t="str">
            <v>BS</v>
          </cell>
          <cell r="U1729" t="str">
            <v>AOIC04_1</v>
          </cell>
          <cell r="V1729">
            <v>0</v>
          </cell>
          <cell r="W1729">
            <v>0</v>
          </cell>
          <cell r="X1729">
            <v>0</v>
          </cell>
        </row>
        <row r="1730">
          <cell r="J1730" t="str">
            <v>INPUTB.1.a</v>
          </cell>
          <cell r="P1730" t="str">
            <v>B.1.a</v>
          </cell>
          <cell r="Q1730" t="str">
            <v>(Farmaceutici: Specialità Medicinali (File F escluso HCV))</v>
          </cell>
          <cell r="R1730" t="str">
            <v>AB&amp;S</v>
          </cell>
          <cell r="S1730" t="str">
            <v>ASLC14_1</v>
          </cell>
          <cell r="T1730" t="str">
            <v>BS</v>
          </cell>
          <cell r="U1730" t="str">
            <v>AOIC04_1</v>
          </cell>
          <cell r="V1730">
            <v>0</v>
          </cell>
          <cell r="W1730">
            <v>0</v>
          </cell>
          <cell r="X1730">
            <v>0</v>
          </cell>
        </row>
        <row r="1731">
          <cell r="J1731" t="str">
            <v>INPUTB.1.a</v>
          </cell>
          <cell r="P1731" t="str">
            <v>B.1.a</v>
          </cell>
          <cell r="Q1731" t="str">
            <v>(Farmaceutici: Specialità Medicinali (HCV))</v>
          </cell>
          <cell r="R1731" t="str">
            <v>AB&amp;S</v>
          </cell>
          <cell r="S1731" t="str">
            <v>ASLC14_1</v>
          </cell>
          <cell r="T1731" t="str">
            <v>BS</v>
          </cell>
          <cell r="U1731" t="str">
            <v>AOIC04_1</v>
          </cell>
          <cell r="V1731">
            <v>0</v>
          </cell>
          <cell r="W1731">
            <v>0</v>
          </cell>
          <cell r="X1731">
            <v>0</v>
          </cell>
        </row>
        <row r="1732">
          <cell r="J1732" t="str">
            <v>INPUTB.1.a</v>
          </cell>
          <cell r="P1732" t="str">
            <v>B.1.a</v>
          </cell>
          <cell r="Q1732" t="str">
            <v>(Farmaceutici: Specialità Medicinali (altro: farmaci ospedalieri))</v>
          </cell>
          <cell r="R1732" t="str">
            <v>AB&amp;S</v>
          </cell>
          <cell r="S1732" t="str">
            <v>ASLC14_1</v>
          </cell>
          <cell r="T1732" t="str">
            <v>BS</v>
          </cell>
          <cell r="U1732" t="str">
            <v>AOIC04_1</v>
          </cell>
          <cell r="V1732">
            <v>70000</v>
          </cell>
          <cell r="W1732">
            <v>83436</v>
          </cell>
          <cell r="X1732">
            <v>20859</v>
          </cell>
        </row>
        <row r="1733">
          <cell r="J1733" t="str">
            <v>INPUTB.1.a</v>
          </cell>
          <cell r="P1733" t="str">
            <v>B.1.a</v>
          </cell>
          <cell r="Q1733" t="str">
            <v>(Farmaceutici: Specialità Medicinali (Doppio Canale ex Nota CUF 37))</v>
          </cell>
          <cell r="T1733" t="str">
            <v>BS</v>
          </cell>
          <cell r="U1733" t="str">
            <v>AOIC04_1</v>
          </cell>
          <cell r="V1733">
            <v>0</v>
          </cell>
          <cell r="W1733">
            <v>0</v>
          </cell>
          <cell r="X1733">
            <v>0</v>
          </cell>
        </row>
        <row r="1734">
          <cell r="J1734" t="str">
            <v>INPUTB.1.a</v>
          </cell>
          <cell r="P1734" t="str">
            <v>B.1.a</v>
          </cell>
          <cell r="Q1734" t="str">
            <v>(Farmaceutici: Specialità Medicinali (Primo Ciclo terapeutico D.G.R. 10246/02))</v>
          </cell>
          <cell r="T1734" t="str">
            <v>BS</v>
          </cell>
          <cell r="U1734" t="str">
            <v>AOIC04_1</v>
          </cell>
          <cell r="V1734">
            <v>0</v>
          </cell>
          <cell r="W1734">
            <v>0</v>
          </cell>
          <cell r="X1734">
            <v>0</v>
          </cell>
        </row>
        <row r="1735">
          <cell r="J1735" t="str">
            <v>INPUTB.1.a</v>
          </cell>
          <cell r="P1735" t="str">
            <v>B.1.a</v>
          </cell>
          <cell r="Q1735" t="str">
            <v>(Farmaceutici: Specialità Medicinali da ATS/ASST/Fondazioni della Regione)</v>
          </cell>
          <cell r="R1735" t="str">
            <v>AB&amp;S</v>
          </cell>
          <cell r="S1735" t="str">
            <v>ASLC14_1</v>
          </cell>
          <cell r="T1735" t="str">
            <v>BS</v>
          </cell>
          <cell r="U1735" t="str">
            <v>AOIC04_1</v>
          </cell>
          <cell r="V1735">
            <v>0</v>
          </cell>
          <cell r="W1735">
            <v>0</v>
          </cell>
          <cell r="X1735">
            <v>0</v>
          </cell>
        </row>
        <row r="1736">
          <cell r="J1736" t="str">
            <v>INPUTB.1.a</v>
          </cell>
          <cell r="P1736" t="str">
            <v>B.1.a</v>
          </cell>
          <cell r="Q1736" t="str">
            <v>(Farmaceutici: Specialità Medicinali (Doppio Canale ex Nota CUF 37) da ATS/ASST/Fondazioni della Regione)</v>
          </cell>
          <cell r="T1736" t="str">
            <v>BS</v>
          </cell>
          <cell r="U1736" t="str">
            <v>AOIC04_1</v>
          </cell>
          <cell r="V1736">
            <v>0</v>
          </cell>
          <cell r="W1736">
            <v>0</v>
          </cell>
          <cell r="X1736">
            <v>0</v>
          </cell>
        </row>
        <row r="1737">
          <cell r="J1737" t="str">
            <v>INPUTB.1.a</v>
          </cell>
          <cell r="P1737" t="str">
            <v>B.1.a</v>
          </cell>
          <cell r="Q1737" t="str">
            <v>(Farmaceutici: Ossigeno)</v>
          </cell>
          <cell r="R1737" t="str">
            <v>AB&amp;S</v>
          </cell>
          <cell r="S1737" t="str">
            <v>ASLC14_1</v>
          </cell>
          <cell r="T1737" t="str">
            <v>BS</v>
          </cell>
          <cell r="U1737" t="str">
            <v>AOIC04_1</v>
          </cell>
          <cell r="V1737">
            <v>11000</v>
          </cell>
          <cell r="W1737">
            <v>12107</v>
          </cell>
          <cell r="X1737">
            <v>3026</v>
          </cell>
        </row>
        <row r="1738">
          <cell r="J1738" t="str">
            <v>INPUTB.1.a</v>
          </cell>
          <cell r="P1738" t="str">
            <v>B.1.a</v>
          </cell>
          <cell r="Q1738" t="str">
            <v>(Farmaceutici: Ossigeno (Doppio Canale))</v>
          </cell>
          <cell r="T1738" t="str">
            <v>BS</v>
          </cell>
          <cell r="U1738" t="str">
            <v>AOIC04_1</v>
          </cell>
          <cell r="V1738">
            <v>0</v>
          </cell>
          <cell r="W1738">
            <v>0</v>
          </cell>
          <cell r="X1738">
            <v>0</v>
          </cell>
        </row>
        <row r="1739">
          <cell r="J1739" t="str">
            <v>INPUTB.1.a</v>
          </cell>
          <cell r="P1739" t="str">
            <v>B.1.a</v>
          </cell>
          <cell r="Q1739" t="str">
            <v>(Farmaceutici: Ossigeno da ATS/ASST/Fondazioni della Regione)</v>
          </cell>
          <cell r="R1739" t="str">
            <v>AB&amp;S</v>
          </cell>
          <cell r="S1739" t="str">
            <v>ASLC14_1</v>
          </cell>
          <cell r="T1739" t="str">
            <v>BS</v>
          </cell>
          <cell r="U1739" t="str">
            <v>AOIC04_1</v>
          </cell>
          <cell r="V1739">
            <v>0</v>
          </cell>
          <cell r="W1739">
            <v>0</v>
          </cell>
          <cell r="X1739">
            <v>0</v>
          </cell>
        </row>
        <row r="1740">
          <cell r="J1740" t="str">
            <v>INPUTB.1.a</v>
          </cell>
          <cell r="P1740" t="str">
            <v>B.1.a</v>
          </cell>
          <cell r="Q1740" t="str">
            <v>(Farmaceutici: Ossigeno (Doppio Canale) da ATS/ASST/Fondazioni della Regione)</v>
          </cell>
          <cell r="T1740" t="str">
            <v>BS</v>
          </cell>
          <cell r="U1740" t="str">
            <v>AOIC04_1</v>
          </cell>
          <cell r="V1740">
            <v>0</v>
          </cell>
          <cell r="W1740">
            <v>0</v>
          </cell>
          <cell r="X1740">
            <v>0</v>
          </cell>
        </row>
        <row r="1741">
          <cell r="J1741" t="str">
            <v>INPUTB.1.a</v>
          </cell>
          <cell r="P1741" t="str">
            <v>B.1.a</v>
          </cell>
          <cell r="Q1741" t="str">
            <v>(Farmaceutici: Specialità Medicinali SENZA AIC)</v>
          </cell>
          <cell r="R1741" t="str">
            <v>AB&amp;S</v>
          </cell>
          <cell r="S1741" t="str">
            <v>ASLC14_1</v>
          </cell>
          <cell r="T1741" t="str">
            <v>BS</v>
          </cell>
          <cell r="U1741" t="str">
            <v>AOIC04_1</v>
          </cell>
          <cell r="V1741">
            <v>11000</v>
          </cell>
          <cell r="W1741">
            <v>0</v>
          </cell>
          <cell r="X1741">
            <v>0</v>
          </cell>
        </row>
        <row r="1742">
          <cell r="J1742" t="str">
            <v>INPUTB.1.a</v>
          </cell>
          <cell r="P1742" t="str">
            <v>B.1.a</v>
          </cell>
          <cell r="Q1742" t="str">
            <v>(Farmaceutici: Galenici e altri medicinali SENZA AIC)</v>
          </cell>
          <cell r="R1742" t="str">
            <v>AB&amp;S</v>
          </cell>
          <cell r="S1742" t="str">
            <v>ASLC14_1</v>
          </cell>
          <cell r="T1742" t="str">
            <v>BS</v>
          </cell>
          <cell r="U1742" t="str">
            <v>AOIC04_1</v>
          </cell>
          <cell r="V1742">
            <v>0</v>
          </cell>
          <cell r="W1742">
            <v>0</v>
          </cell>
          <cell r="X1742">
            <v>0</v>
          </cell>
        </row>
        <row r="1743">
          <cell r="J1743" t="str">
            <v>INPUTB.1.a</v>
          </cell>
          <cell r="P1743" t="str">
            <v>B.1.a</v>
          </cell>
          <cell r="Q1743" t="str">
            <v>(Farmaceutici: Ossigeno e gas medicali SENZA AIC)</v>
          </cell>
          <cell r="R1743" t="str">
            <v>AB&amp;S</v>
          </cell>
          <cell r="S1743" t="str">
            <v>ASLC14_1</v>
          </cell>
          <cell r="T1743" t="str">
            <v>BS</v>
          </cell>
          <cell r="U1743" t="str">
            <v>AOIC04_1</v>
          </cell>
          <cell r="V1743">
            <v>0</v>
          </cell>
          <cell r="W1743">
            <v>0</v>
          </cell>
          <cell r="X1743">
            <v>0</v>
          </cell>
        </row>
        <row r="1744">
          <cell r="J1744" t="str">
            <v>INPUTB.1.a</v>
          </cell>
          <cell r="P1744" t="str">
            <v>B.1.a</v>
          </cell>
          <cell r="Q1744" t="str">
            <v>(Emoderivati)</v>
          </cell>
          <cell r="R1744" t="str">
            <v>AB&amp;S</v>
          </cell>
          <cell r="S1744" t="str">
            <v>ASLC14_1</v>
          </cell>
          <cell r="T1744" t="str">
            <v>BS</v>
          </cell>
          <cell r="U1744" t="str">
            <v>AOIC04_1</v>
          </cell>
          <cell r="V1744">
            <v>0</v>
          </cell>
          <cell r="W1744">
            <v>0</v>
          </cell>
          <cell r="X1744">
            <v>0</v>
          </cell>
        </row>
        <row r="1745">
          <cell r="J1745" t="str">
            <v>INPUTB.1.a</v>
          </cell>
          <cell r="P1745" t="str">
            <v>B.1.a</v>
          </cell>
          <cell r="Q1745" t="str">
            <v>(Emoderivati da Privati SOLAMENTE OVE GESTITI NELL'AMBITO DEL CONSORZIO INTERREGIONALE])</v>
          </cell>
          <cell r="R1745" t="str">
            <v>AB&amp;S</v>
          </cell>
          <cell r="S1745" t="str">
            <v>ASLC14_1</v>
          </cell>
          <cell r="T1745" t="str">
            <v>BS</v>
          </cell>
          <cell r="U1745" t="str">
            <v>AOIC04_1</v>
          </cell>
          <cell r="V1745">
            <v>0</v>
          </cell>
          <cell r="W1745">
            <v>0</v>
          </cell>
          <cell r="X1745">
            <v>0</v>
          </cell>
        </row>
        <row r="1746">
          <cell r="J1746" t="str">
            <v>INPUTB.1.a</v>
          </cell>
          <cell r="P1746" t="str">
            <v>B.1.a</v>
          </cell>
          <cell r="Q1746" t="str">
            <v>(Emoderivati (Doppio Canale ex Nota CUF 37))</v>
          </cell>
          <cell r="T1746" t="str">
            <v>BS</v>
          </cell>
          <cell r="U1746" t="str">
            <v>AOIC04_1</v>
          </cell>
          <cell r="V1746">
            <v>0</v>
          </cell>
          <cell r="W1746">
            <v>0</v>
          </cell>
          <cell r="X1746">
            <v>0</v>
          </cell>
        </row>
        <row r="1747">
          <cell r="J1747" t="str">
            <v>INPUTB.1.a</v>
          </cell>
          <cell r="P1747" t="str">
            <v>B.1.a</v>
          </cell>
          <cell r="Q1747" t="str">
            <v>(Emoderivati da ATS/ASST/Fondazioni della Regione  ESCLUSI EMODERIVATI GESTITI VIA CONSORZIO INTERREGIONALE])</v>
          </cell>
          <cell r="R1747" t="str">
            <v>AB&amp;S</v>
          </cell>
          <cell r="S1747" t="str">
            <v>ASLC14_1</v>
          </cell>
          <cell r="T1747" t="str">
            <v>BS</v>
          </cell>
          <cell r="U1747" t="str">
            <v>AOIC04_1</v>
          </cell>
          <cell r="V1747">
            <v>0</v>
          </cell>
          <cell r="W1747">
            <v>0</v>
          </cell>
          <cell r="X1747">
            <v>0</v>
          </cell>
        </row>
        <row r="1748">
          <cell r="J1748" t="str">
            <v>INPUTB.1.a</v>
          </cell>
          <cell r="P1748" t="str">
            <v>B.1.a</v>
          </cell>
          <cell r="Q1748" t="str">
            <v>(Emoderivati da ATS/ASST/Fondazioni della Regione SOLAMENTE OVE GESTITI NELL'AMBITO DEL CONSORZIO INTERREGIONALE])</v>
          </cell>
          <cell r="R1748" t="str">
            <v>AB&amp;S</v>
          </cell>
          <cell r="S1748" t="str">
            <v>ASLC14_1</v>
          </cell>
          <cell r="T1748" t="str">
            <v>BS</v>
          </cell>
          <cell r="U1748" t="str">
            <v>AOIC04_1</v>
          </cell>
          <cell r="V1748">
            <v>0</v>
          </cell>
          <cell r="W1748">
            <v>0</v>
          </cell>
          <cell r="X1748">
            <v>0</v>
          </cell>
        </row>
        <row r="1749">
          <cell r="J1749" t="str">
            <v>INPUTB.1.a</v>
          </cell>
          <cell r="P1749" t="str">
            <v>B.1.a</v>
          </cell>
          <cell r="Q1749" t="str">
            <v>(Emoderivati da Az. Pubbliche ExtraRegione SOLAMENTE OVE GESTITI NELL'AMBITO DEL CONSORZIO INTERREGIONALE])</v>
          </cell>
          <cell r="R1749" t="str">
            <v>AB&amp;S</v>
          </cell>
          <cell r="S1749" t="str">
            <v>ASLC14_1</v>
          </cell>
          <cell r="T1749" t="str">
            <v>BS</v>
          </cell>
          <cell r="U1749" t="str">
            <v>AOIC04_1</v>
          </cell>
          <cell r="V1749">
            <v>0</v>
          </cell>
          <cell r="W1749">
            <v>0</v>
          </cell>
          <cell r="X1749">
            <v>0</v>
          </cell>
        </row>
        <row r="1750">
          <cell r="J1750" t="str">
            <v>INPUTB.1.a</v>
          </cell>
          <cell r="P1750" t="str">
            <v>B.1.a</v>
          </cell>
          <cell r="Q1750" t="str">
            <v>(Emoderivati (Doppio Canale ex Nota CUF 37) da ATS/ASST/Fondazioni della Regione)</v>
          </cell>
          <cell r="T1750" t="str">
            <v>BS</v>
          </cell>
          <cell r="U1750" t="str">
            <v>AOIC04_1</v>
          </cell>
          <cell r="V1750">
            <v>0</v>
          </cell>
          <cell r="W1750">
            <v>0</v>
          </cell>
          <cell r="X1750">
            <v>0</v>
          </cell>
        </row>
        <row r="1751">
          <cell r="J1751" t="str">
            <v>TOTALB.1.a</v>
          </cell>
          <cell r="P1751" t="str">
            <v>B.1.a</v>
          </cell>
          <cell r="Q1751" t="str">
            <v>(Emoderivati di produzione regionale)</v>
          </cell>
          <cell r="R1751" t="str">
            <v>AB&amp;S</v>
          </cell>
          <cell r="S1751" t="str">
            <v>ASLC14_1</v>
          </cell>
          <cell r="T1751" t="str">
            <v>BS</v>
          </cell>
          <cell r="U1751" t="str">
            <v>AOIC04_1</v>
          </cell>
          <cell r="V1751">
            <v>0</v>
          </cell>
          <cell r="W1751">
            <v>0</v>
          </cell>
          <cell r="X1751">
            <v>0</v>
          </cell>
        </row>
        <row r="1752">
          <cell r="J1752" t="str">
            <v>INPUTB.1.a</v>
          </cell>
          <cell r="P1752" t="str">
            <v>B.1.a</v>
          </cell>
          <cell r="Q1752" t="str">
            <v>Emoderivati di produzione regionale da ATS/ASST/IRCCS/Fondazioni della Regione</v>
          </cell>
          <cell r="R1752" t="str">
            <v>AB&amp;S</v>
          </cell>
          <cell r="S1752" t="str">
            <v>ASLC14_1</v>
          </cell>
          <cell r="T1752" t="str">
            <v>BS</v>
          </cell>
          <cell r="U1752" t="str">
            <v>AOIC04_1</v>
          </cell>
          <cell r="V1752">
            <v>0</v>
          </cell>
          <cell r="W1752">
            <v>0</v>
          </cell>
          <cell r="X1752">
            <v>0</v>
          </cell>
        </row>
        <row r="1753">
          <cell r="J1753" t="str">
            <v>INPUTB.1.a</v>
          </cell>
          <cell r="P1753" t="str">
            <v>B.1.a</v>
          </cell>
          <cell r="Q1753" t="str">
            <v>Emoderivati di produzione regionale da ATS/ASST/IRCCS/Fondazioni della Regione SOLAMENTE OVE GESTITI NELL'AMBITO DEL CONSORZIO INTERREGIONALE])</v>
          </cell>
          <cell r="R1753" t="str">
            <v>AB&amp;S</v>
          </cell>
          <cell r="S1753" t="str">
            <v>ASLC14_1</v>
          </cell>
          <cell r="T1753" t="str">
            <v>BS</v>
          </cell>
          <cell r="U1753" t="str">
            <v>AOIC04_1</v>
          </cell>
          <cell r="V1753">
            <v>0</v>
          </cell>
          <cell r="W1753">
            <v>0</v>
          </cell>
          <cell r="X1753">
            <v>0</v>
          </cell>
        </row>
        <row r="1754">
          <cell r="J1754" t="str">
            <v>INPUTB.1.a</v>
          </cell>
          <cell r="P1754" t="str">
            <v>B.1.a</v>
          </cell>
          <cell r="Q1754" t="str">
            <v>Emoderivati di produzione regionale da altri soggetti</v>
          </cell>
          <cell r="R1754" t="str">
            <v>AB&amp;S</v>
          </cell>
          <cell r="S1754" t="str">
            <v>ASLC14_1</v>
          </cell>
          <cell r="T1754" t="str">
            <v>BS</v>
          </cell>
          <cell r="U1754" t="str">
            <v>AOIC04_1</v>
          </cell>
          <cell r="V1754">
            <v>0</v>
          </cell>
          <cell r="W1754">
            <v>0</v>
          </cell>
          <cell r="X1754">
            <v>0</v>
          </cell>
        </row>
        <row r="1755">
          <cell r="J1755" t="str">
            <v>INPUTB.1.a</v>
          </cell>
          <cell r="P1755" t="str">
            <v>B.1.a</v>
          </cell>
          <cell r="Q1755" t="str">
            <v>(Prodotti dietetici)</v>
          </cell>
          <cell r="T1755" t="str">
            <v>BS</v>
          </cell>
          <cell r="V1755">
            <v>400000</v>
          </cell>
          <cell r="W1755">
            <v>400000</v>
          </cell>
          <cell r="X1755">
            <v>100000</v>
          </cell>
        </row>
        <row r="1756">
          <cell r="J1756" t="str">
            <v>INPUTB.1.a</v>
          </cell>
          <cell r="P1756" t="str">
            <v>B.1.a</v>
          </cell>
          <cell r="Q1756" t="str">
            <v>(Dispositivi medici:  Cnd W - Materiali Diagnostici in vitro)</v>
          </cell>
          <cell r="R1756" t="str">
            <v>AB&amp;S</v>
          </cell>
          <cell r="S1756" t="str">
            <v>ASLC14_2</v>
          </cell>
          <cell r="T1756" t="str">
            <v>DM</v>
          </cell>
          <cell r="U1756" t="str">
            <v>AOIC04_2</v>
          </cell>
          <cell r="V1756">
            <v>4000</v>
          </cell>
          <cell r="W1756">
            <v>6214</v>
          </cell>
          <cell r="X1756">
            <v>1554</v>
          </cell>
        </row>
        <row r="1757">
          <cell r="J1757" t="str">
            <v>INPUTB.1.a</v>
          </cell>
          <cell r="P1757" t="str">
            <v>B.1.a</v>
          </cell>
          <cell r="Q1757" t="str">
            <v>(Dispositivi medici: Cnd Z - Materiali diagnostici (materiale per apparecchiature sanitare e relativi componenti))</v>
          </cell>
          <cell r="R1757" t="str">
            <v>AB&amp;S</v>
          </cell>
          <cell r="S1757" t="str">
            <v>ASLC14_2</v>
          </cell>
          <cell r="T1757" t="str">
            <v>DM</v>
          </cell>
          <cell r="U1757" t="str">
            <v>AOIC04_2</v>
          </cell>
          <cell r="V1757">
            <v>4000</v>
          </cell>
          <cell r="W1757">
            <v>4153</v>
          </cell>
          <cell r="X1757">
            <v>1038</v>
          </cell>
        </row>
        <row r="1758">
          <cell r="J1758" t="str">
            <v>INPUTB.1.a</v>
          </cell>
          <cell r="P1758" t="str">
            <v>B.1.a</v>
          </cell>
          <cell r="Q1758" t="str">
            <v>(Prodotti chimici: Materiali diagnostici (senza Cnd))</v>
          </cell>
          <cell r="R1758" t="str">
            <v>AB&amp;S</v>
          </cell>
          <cell r="S1758" t="str">
            <v>ASLC14_4</v>
          </cell>
          <cell r="T1758" t="str">
            <v>BS</v>
          </cell>
          <cell r="U1758" t="str">
            <v>AOIC04_3</v>
          </cell>
          <cell r="V1758">
            <v>0</v>
          </cell>
          <cell r="W1758">
            <v>0</v>
          </cell>
          <cell r="X1758">
            <v>0</v>
          </cell>
        </row>
        <row r="1759">
          <cell r="J1759" t="str">
            <v>TOTALB.1.a</v>
          </cell>
          <cell r="P1759" t="str">
            <v>B.1.a</v>
          </cell>
          <cell r="Q1759" t="str">
            <v>(Dispositivi medici: Presidi chirurgici e materiali sanitari - Cnd: A; B; D; G; H; K; L; M; N; Q; R; S; T [escluso T04]; U; V; Y)</v>
          </cell>
          <cell r="R1759" t="str">
            <v>AB&amp;S</v>
          </cell>
          <cell r="S1759" t="str">
            <v>ASLC14_2</v>
          </cell>
          <cell r="T1759" t="str">
            <v>DM</v>
          </cell>
          <cell r="U1759" t="str">
            <v>AOIC04_2</v>
          </cell>
          <cell r="V1759">
            <v>0</v>
          </cell>
          <cell r="W1759">
            <v>0</v>
          </cell>
          <cell r="X1759">
            <v>0</v>
          </cell>
        </row>
        <row r="1760">
          <cell r="J1760" t="str">
            <v>INPUTB.1.a</v>
          </cell>
          <cell r="P1760" t="str">
            <v>B.1.a</v>
          </cell>
          <cell r="Q1760" t="str">
            <v>(Dispositivi Medici: Cnd  A - Dispositivi da somministrazione, prelievo e raccolta)</v>
          </cell>
          <cell r="R1760" t="str">
            <v>AB&amp;S</v>
          </cell>
          <cell r="S1760" t="str">
            <v>ASLC14_2</v>
          </cell>
          <cell r="T1760" t="str">
            <v>DM</v>
          </cell>
          <cell r="U1760" t="str">
            <v>AOIC04_2</v>
          </cell>
          <cell r="V1760">
            <v>36000</v>
          </cell>
          <cell r="W1760">
            <v>25273</v>
          </cell>
          <cell r="X1760">
            <v>6318</v>
          </cell>
        </row>
        <row r="1761">
          <cell r="J1761" t="str">
            <v>INPUTB.1.a</v>
          </cell>
          <cell r="P1761" t="str">
            <v>B.1.a</v>
          </cell>
          <cell r="Q1761" t="str">
            <v>(Dispositivi Medici: Cnd K, L - Strumentario chirurgico)</v>
          </cell>
          <cell r="R1761" t="str">
            <v>AB&amp;S</v>
          </cell>
          <cell r="S1761" t="str">
            <v>ASLC14_2</v>
          </cell>
          <cell r="T1761" t="str">
            <v>DM</v>
          </cell>
          <cell r="U1761" t="str">
            <v>AOIC04_2</v>
          </cell>
          <cell r="V1761">
            <v>0</v>
          </cell>
          <cell r="W1761">
            <v>87</v>
          </cell>
          <cell r="X1761">
            <v>22</v>
          </cell>
        </row>
        <row r="1762">
          <cell r="J1762" t="str">
            <v>INPUTB.1.a</v>
          </cell>
          <cell r="P1762" t="str">
            <v>B.1.a</v>
          </cell>
          <cell r="Q1762" t="str">
            <v>(Dispositivi Medici: Cnd H - Dispositivi di sutura)</v>
          </cell>
          <cell r="R1762" t="str">
            <v>AB&amp;S</v>
          </cell>
          <cell r="S1762" t="str">
            <v>ASLC14_2</v>
          </cell>
          <cell r="T1762" t="str">
            <v>DM</v>
          </cell>
          <cell r="U1762" t="str">
            <v>AOIC04_2</v>
          </cell>
          <cell r="V1762">
            <v>0</v>
          </cell>
          <cell r="W1762">
            <v>0</v>
          </cell>
          <cell r="X1762">
            <v>0</v>
          </cell>
        </row>
        <row r="1763">
          <cell r="J1763" t="str">
            <v>INPUTB.1.a</v>
          </cell>
          <cell r="P1763" t="str">
            <v>B.1.a</v>
          </cell>
          <cell r="Q1763" t="str">
            <v>(Dispositivi Medici: Cnd M - Dispositivi per medicazioni generali e specialistiche)</v>
          </cell>
          <cell r="R1763" t="str">
            <v>AB&amp;S</v>
          </cell>
          <cell r="S1763" t="str">
            <v>ASLC14_2</v>
          </cell>
          <cell r="T1763" t="str">
            <v>DM</v>
          </cell>
          <cell r="U1763" t="str">
            <v>AOIC04_2</v>
          </cell>
          <cell r="V1763">
            <v>10000</v>
          </cell>
          <cell r="W1763">
            <v>9044</v>
          </cell>
          <cell r="X1763">
            <v>2261</v>
          </cell>
        </row>
        <row r="1764">
          <cell r="J1764" t="str">
            <v>INPUTB.1.a</v>
          </cell>
          <cell r="P1764" t="str">
            <v>B.1.a</v>
          </cell>
          <cell r="Q1764" t="str">
            <v>(Dispositivi Medici: Cnd T - Dispositivi di protezione e ausili per incontinenza (d. lgs. 46/97))</v>
          </cell>
          <cell r="R1764" t="str">
            <v>AB&amp;S</v>
          </cell>
          <cell r="S1764" t="str">
            <v>ASLC14_2</v>
          </cell>
          <cell r="T1764" t="str">
            <v>DM</v>
          </cell>
          <cell r="U1764" t="str">
            <v>AOIC04_2</v>
          </cell>
          <cell r="V1764">
            <v>4505000</v>
          </cell>
          <cell r="W1764">
            <v>4490744</v>
          </cell>
          <cell r="X1764">
            <v>1122686</v>
          </cell>
        </row>
        <row r="1765">
          <cell r="J1765" t="str">
            <v>INPUTB.1.a</v>
          </cell>
          <cell r="P1765" t="str">
            <v>B.1.a</v>
          </cell>
          <cell r="Q1765" t="str">
            <v>(Dispositivi Medici: Cnd Y - Supporti o ausili tecnici per persone disabili)</v>
          </cell>
          <cell r="R1765" t="str">
            <v>AB&amp;S</v>
          </cell>
          <cell r="S1765" t="str">
            <v>ASLC14_2</v>
          </cell>
          <cell r="T1765" t="str">
            <v>DM</v>
          </cell>
          <cell r="U1765" t="str">
            <v>AOIC04_2</v>
          </cell>
          <cell r="V1765">
            <v>1066000</v>
          </cell>
          <cell r="W1765">
            <v>1094345</v>
          </cell>
          <cell r="X1765">
            <v>273587</v>
          </cell>
        </row>
        <row r="1766">
          <cell r="J1766" t="str">
            <v>INPUTB.1.a</v>
          </cell>
          <cell r="P1766" t="str">
            <v>B.1.a</v>
          </cell>
          <cell r="Q1766" t="str">
            <v>(Dispositivi Medici: Cnd B; G; N; Q; R; U - Presidi medico-chirurgici specialistici)</v>
          </cell>
          <cell r="R1766" t="str">
            <v>AB&amp;S</v>
          </cell>
          <cell r="S1766" t="str">
            <v>ASLC14_2</v>
          </cell>
          <cell r="T1766" t="str">
            <v>DM</v>
          </cell>
          <cell r="U1766" t="str">
            <v>AOIC04_2</v>
          </cell>
          <cell r="V1766">
            <v>100000</v>
          </cell>
          <cell r="W1766">
            <v>104764</v>
          </cell>
          <cell r="X1766">
            <v>26191</v>
          </cell>
        </row>
        <row r="1767">
          <cell r="J1767" t="str">
            <v>INPUTB.1.a</v>
          </cell>
          <cell r="P1767" t="str">
            <v>B.1.a</v>
          </cell>
          <cell r="Q1767" t="str">
            <v>(Dispositivi Medici: Cnd: D; S; V - Disinfettanti, prodotti per sterilizzazione e dispositivi vari)</v>
          </cell>
          <cell r="R1767" t="str">
            <v>AB&amp;S</v>
          </cell>
          <cell r="S1767" t="str">
            <v>ASLC14_2</v>
          </cell>
          <cell r="T1767" t="str">
            <v>DM</v>
          </cell>
          <cell r="U1767" t="str">
            <v>AOIC04_2</v>
          </cell>
          <cell r="V1767">
            <v>9000</v>
          </cell>
          <cell r="W1767">
            <v>8236</v>
          </cell>
          <cell r="X1767">
            <v>2059</v>
          </cell>
        </row>
        <row r="1768">
          <cell r="J1768" t="str">
            <v>INPUTB.1.a</v>
          </cell>
          <cell r="P1768" t="str">
            <v>B.1.a</v>
          </cell>
          <cell r="Q1768" t="str">
            <v>(Dispositivi per appar. Cardiocircolatorio Cnd: C)</v>
          </cell>
          <cell r="R1768" t="str">
            <v>AB&amp;S</v>
          </cell>
          <cell r="S1768" t="str">
            <v>ASLC14_2</v>
          </cell>
          <cell r="T1768" t="str">
            <v>DM</v>
          </cell>
          <cell r="U1768" t="str">
            <v>AOIC04_2</v>
          </cell>
          <cell r="V1768">
            <v>2000</v>
          </cell>
          <cell r="W1768">
            <v>2000</v>
          </cell>
          <cell r="X1768">
            <v>500</v>
          </cell>
        </row>
        <row r="1769">
          <cell r="J1769" t="str">
            <v>INPUTB.1.a</v>
          </cell>
          <cell r="P1769" t="str">
            <v>B.1.a</v>
          </cell>
          <cell r="Q1769" t="str">
            <v>(Dispositivi medici con repertorio e senza CND (tipo 2, kit))</v>
          </cell>
          <cell r="R1769" t="str">
            <v>AB&amp;S</v>
          </cell>
          <cell r="S1769" t="str">
            <v>ASLC14_2</v>
          </cell>
          <cell r="T1769" t="str">
            <v>DM</v>
          </cell>
          <cell r="U1769" t="str">
            <v>AOIC04_2</v>
          </cell>
          <cell r="V1769">
            <v>5000</v>
          </cell>
          <cell r="W1769">
            <v>7000</v>
          </cell>
          <cell r="X1769">
            <v>1750</v>
          </cell>
        </row>
        <row r="1770">
          <cell r="J1770" t="str">
            <v>INPUTB.1.a</v>
          </cell>
          <cell r="P1770" t="str">
            <v>B.1.a</v>
          </cell>
          <cell r="Q1770" t="str">
            <v>(Dispositivi medici non registrati in Italia (senza repertorio e con CND assimilabile))</v>
          </cell>
          <cell r="R1770" t="str">
            <v>AB&amp;S</v>
          </cell>
          <cell r="S1770" t="str">
            <v>ASLC14_2</v>
          </cell>
          <cell r="T1770" t="str">
            <v>DM</v>
          </cell>
          <cell r="U1770" t="str">
            <v>AOIC04_2</v>
          </cell>
          <cell r="V1770">
            <v>1000</v>
          </cell>
          <cell r="W1770">
            <v>951</v>
          </cell>
          <cell r="X1770">
            <v>238</v>
          </cell>
        </row>
        <row r="1771">
          <cell r="J1771" t="str">
            <v>INPUTB.1.a</v>
          </cell>
          <cell r="P1771" t="str">
            <v>B.1.a</v>
          </cell>
          <cell r="Q1771" t="str">
            <v>(Materiale chirurgico e prodotti per uso veterinario)</v>
          </cell>
          <cell r="R1771" t="str">
            <v>AB&amp;S</v>
          </cell>
          <cell r="S1771" t="str">
            <v>ASLC14_4</v>
          </cell>
          <cell r="T1771" t="str">
            <v>BS</v>
          </cell>
          <cell r="U1771" t="str">
            <v>AOIC04_4</v>
          </cell>
          <cell r="V1771">
            <v>0</v>
          </cell>
          <cell r="W1771">
            <v>0</v>
          </cell>
          <cell r="X1771">
            <v>0</v>
          </cell>
        </row>
        <row r="1772">
          <cell r="J1772" t="str">
            <v>INPUTB.1.a</v>
          </cell>
          <cell r="P1772" t="str">
            <v>B.1.a</v>
          </cell>
          <cell r="Q1772" t="str">
            <v>(Materiali protesici (c.d. protesica "Maggiore") compilazione ASL] - Cnd: Y)</v>
          </cell>
          <cell r="T1772" t="str">
            <v>DM</v>
          </cell>
          <cell r="V1772">
            <v>0</v>
          </cell>
          <cell r="W1772">
            <v>0</v>
          </cell>
          <cell r="X1772">
            <v>0</v>
          </cell>
        </row>
        <row r="1773">
          <cell r="J1773" t="str">
            <v>INPUTB.1.a</v>
          </cell>
          <cell r="P1773" t="str">
            <v>B.1.a</v>
          </cell>
          <cell r="Q1773" t="str">
            <v>(Materiali protesici (c.d. protesica "Minore") compilazione ASL] - Cnd: T04)</v>
          </cell>
          <cell r="T1773" t="str">
            <v>DM</v>
          </cell>
          <cell r="V1773">
            <v>0</v>
          </cell>
          <cell r="W1773">
            <v>0</v>
          </cell>
          <cell r="X1773">
            <v>0</v>
          </cell>
        </row>
        <row r="1774">
          <cell r="J1774" t="str">
            <v>INPUTB.1.a</v>
          </cell>
          <cell r="P1774" t="str">
            <v>B.1.a</v>
          </cell>
          <cell r="Q1774" t="str">
            <v>(Dispositivi Medici: Cnd: J - impiantabili attivi: Materiali protesici (endoprotesi))</v>
          </cell>
          <cell r="R1774" t="str">
            <v>AB&amp;S</v>
          </cell>
          <cell r="S1774" t="str">
            <v>ASLC14_2</v>
          </cell>
          <cell r="T1774" t="str">
            <v>DM</v>
          </cell>
          <cell r="U1774" t="str">
            <v>AOIC04_2</v>
          </cell>
          <cell r="V1774">
            <v>307000</v>
          </cell>
          <cell r="W1774">
            <v>300000</v>
          </cell>
          <cell r="X1774">
            <v>75000</v>
          </cell>
        </row>
        <row r="1775">
          <cell r="J1775" t="str">
            <v>INPUTB.1.a</v>
          </cell>
          <cell r="P1775" t="str">
            <v>B.1.a</v>
          </cell>
          <cell r="Q1775" t="str">
            <v>(Dispositivi medici: Cnd: P - Materiali protesici (endoprotesi non attive))</v>
          </cell>
          <cell r="R1775" t="str">
            <v>AB&amp;S</v>
          </cell>
          <cell r="S1775" t="str">
            <v>ASLC14_2</v>
          </cell>
          <cell r="T1775" t="str">
            <v>DM</v>
          </cell>
          <cell r="U1775" t="str">
            <v>AOIC04_2</v>
          </cell>
          <cell r="V1775">
            <v>5000</v>
          </cell>
          <cell r="W1775">
            <v>4468</v>
          </cell>
          <cell r="X1775">
            <v>1117</v>
          </cell>
        </row>
        <row r="1776">
          <cell r="J1776" t="str">
            <v>INPUTB.1.a</v>
          </cell>
          <cell r="P1776" t="str">
            <v>B.1.a</v>
          </cell>
          <cell r="Q1776" t="str">
            <v>(Dispositivi Medici: Cnd F - Materiali per emodialisi)</v>
          </cell>
          <cell r="R1776" t="str">
            <v>AB&amp;S</v>
          </cell>
          <cell r="S1776" t="str">
            <v>ASLC14_2</v>
          </cell>
          <cell r="T1776" t="str">
            <v>DM</v>
          </cell>
          <cell r="U1776" t="str">
            <v>AOIC04_2</v>
          </cell>
          <cell r="V1776">
            <v>0</v>
          </cell>
          <cell r="W1776">
            <v>0</v>
          </cell>
          <cell r="X1776">
            <v>0</v>
          </cell>
        </row>
        <row r="1777">
          <cell r="J1777" t="str">
            <v>INPUTB.1.a</v>
          </cell>
          <cell r="P1777" t="str">
            <v>B.1.a</v>
          </cell>
          <cell r="Q1777" t="str">
            <v>(Materiali per la profilassi igienico-sanitari: sieri)</v>
          </cell>
          <cell r="R1777" t="str">
            <v>AB&amp;S</v>
          </cell>
          <cell r="S1777" t="str">
            <v>ASLC14_4</v>
          </cell>
          <cell r="T1777" t="str">
            <v>BS</v>
          </cell>
          <cell r="U1777" t="str">
            <v>AOIC04_4</v>
          </cell>
          <cell r="V1777">
            <v>0</v>
          </cell>
          <cell r="W1777">
            <v>0</v>
          </cell>
          <cell r="X1777">
            <v>0</v>
          </cell>
        </row>
        <row r="1778">
          <cell r="J1778" t="str">
            <v>INPUTB.1.a</v>
          </cell>
          <cell r="P1778" t="str">
            <v>B.1.a</v>
          </cell>
          <cell r="Q1778" t="str">
            <v>(Materiali per la profilassi igienico-sanitari: vaccini)</v>
          </cell>
          <cell r="R1778" t="str">
            <v>AB&amp;S</v>
          </cell>
          <cell r="S1778" t="str">
            <v>ASLC14_3</v>
          </cell>
          <cell r="T1778" t="str">
            <v>BS</v>
          </cell>
          <cell r="U1778" t="str">
            <v>AOIC04_4</v>
          </cell>
          <cell r="V1778">
            <v>2715000</v>
          </cell>
          <cell r="W1778">
            <v>2822323</v>
          </cell>
          <cell r="X1778">
            <v>705580</v>
          </cell>
        </row>
        <row r="1779">
          <cell r="J1779" t="str">
            <v>INPUTB.1.a</v>
          </cell>
          <cell r="P1779" t="str">
            <v>B.1.a</v>
          </cell>
          <cell r="Q1779" t="str">
            <v>(Prodotti farmaceutici per uso veterinario)</v>
          </cell>
          <cell r="R1779" t="str">
            <v>AB&amp;S</v>
          </cell>
          <cell r="S1779" t="str">
            <v>ASLC14_4</v>
          </cell>
          <cell r="T1779" t="str">
            <v>BS</v>
          </cell>
          <cell r="U1779" t="str">
            <v>AOIC04_4</v>
          </cell>
          <cell r="V1779">
            <v>0</v>
          </cell>
          <cell r="W1779">
            <v>0</v>
          </cell>
          <cell r="X1779">
            <v>0</v>
          </cell>
        </row>
        <row r="1780">
          <cell r="J1780" t="str">
            <v>INPUTB.1.a</v>
          </cell>
          <cell r="P1780" t="str">
            <v>B.1.a</v>
          </cell>
          <cell r="Q1780" t="str">
            <v>(Sangue ed emocomponenti)</v>
          </cell>
          <cell r="R1780" t="str">
            <v>AB&amp;S</v>
          </cell>
          <cell r="S1780" t="str">
            <v>ASLC14_1</v>
          </cell>
          <cell r="T1780" t="str">
            <v>BS</v>
          </cell>
          <cell r="U1780" t="str">
            <v>AOIC04_1</v>
          </cell>
          <cell r="V1780">
            <v>0</v>
          </cell>
          <cell r="W1780">
            <v>0</v>
          </cell>
          <cell r="X1780">
            <v>0</v>
          </cell>
        </row>
        <row r="1781">
          <cell r="J1781" t="str">
            <v>INPUTB.1.a</v>
          </cell>
          <cell r="P1781" t="str">
            <v>B.1.a</v>
          </cell>
          <cell r="Q1781" t="str">
            <v>(Sangue ed emocomponenti acquistati Extraregione)</v>
          </cell>
          <cell r="R1781" t="str">
            <v>AB&amp;S</v>
          </cell>
          <cell r="S1781" t="str">
            <v>ASLC14_1</v>
          </cell>
          <cell r="T1781" t="str">
            <v>BS</v>
          </cell>
          <cell r="U1781" t="str">
            <v>AOIC04_1</v>
          </cell>
          <cell r="V1781">
            <v>0</v>
          </cell>
          <cell r="W1781">
            <v>0</v>
          </cell>
          <cell r="X1781">
            <v>0</v>
          </cell>
        </row>
        <row r="1782">
          <cell r="J1782" t="str">
            <v>INPUTB.1.a</v>
          </cell>
          <cell r="P1782" t="str">
            <v>B.1.a</v>
          </cell>
          <cell r="Q1782" t="str">
            <v>(Sangue ed emocomponenti da ATS/ASST/Fondazioni della Regione)</v>
          </cell>
          <cell r="R1782" t="str">
            <v>AB&amp;S</v>
          </cell>
          <cell r="S1782" t="str">
            <v>ASLC14_1</v>
          </cell>
          <cell r="T1782" t="str">
            <v>BS</v>
          </cell>
          <cell r="U1782" t="str">
            <v>AOIC04_1</v>
          </cell>
          <cell r="V1782">
            <v>0</v>
          </cell>
          <cell r="W1782">
            <v>0</v>
          </cell>
          <cell r="X1782">
            <v>0</v>
          </cell>
        </row>
        <row r="1783">
          <cell r="J1783" t="str">
            <v>INPUTB.1.a</v>
          </cell>
          <cell r="P1783" t="str">
            <v>B.1.a</v>
          </cell>
          <cell r="Q1783" t="str">
            <v>(Altri beni e prodotti sanitari (PRODOTTI SENZA REPERTORIO E/O CND))</v>
          </cell>
          <cell r="R1783" t="str">
            <v>AB&amp;S</v>
          </cell>
          <cell r="S1783" t="str">
            <v>ASLC14_4</v>
          </cell>
          <cell r="T1783" t="str">
            <v>BS</v>
          </cell>
          <cell r="U1783" t="str">
            <v>AOIC04_4</v>
          </cell>
          <cell r="V1783">
            <v>22000</v>
          </cell>
          <cell r="W1783">
            <v>25805</v>
          </cell>
          <cell r="X1783">
            <v>6451</v>
          </cell>
        </row>
        <row r="1784">
          <cell r="J1784" t="str">
            <v>TOTALB.1.a</v>
          </cell>
          <cell r="P1784" t="str">
            <v>B.1.a</v>
          </cell>
          <cell r="Q1784" t="str">
            <v>(Altri beni e prodotti sanitari da ATS/ASST/Fondazioni della Regione)</v>
          </cell>
          <cell r="R1784" t="str">
            <v>AB&amp;S</v>
          </cell>
          <cell r="S1784" t="str">
            <v>ASLC14_4</v>
          </cell>
          <cell r="T1784" t="str">
            <v>BS</v>
          </cell>
          <cell r="U1784" t="str">
            <v>AOIC04_4</v>
          </cell>
          <cell r="V1784">
            <v>0</v>
          </cell>
          <cell r="W1784">
            <v>0</v>
          </cell>
          <cell r="X1784">
            <v>0</v>
          </cell>
        </row>
        <row r="1785">
          <cell r="J1785" t="str">
            <v>INPUTB.1.a</v>
          </cell>
          <cell r="P1785" t="str">
            <v>B.1.a</v>
          </cell>
          <cell r="Q1785" t="str">
            <v>(Altri beni e prodotti sanitari (Prodotti farmaceutici ed emoderivati) da ATS/ASST/Fondazioni della Regione)</v>
          </cell>
          <cell r="R1785" t="str">
            <v>AB&amp;S</v>
          </cell>
          <cell r="S1785" t="str">
            <v>ASLC14_4</v>
          </cell>
          <cell r="T1785" t="str">
            <v>BS</v>
          </cell>
          <cell r="U1785" t="str">
            <v>AOIC04_4</v>
          </cell>
          <cell r="V1785">
            <v>0</v>
          </cell>
          <cell r="W1785">
            <v>0</v>
          </cell>
          <cell r="X1785">
            <v>0</v>
          </cell>
        </row>
        <row r="1786">
          <cell r="J1786" t="str">
            <v>INPUTB.1.a</v>
          </cell>
          <cell r="P1786" t="str">
            <v>B.1.a</v>
          </cell>
          <cell r="Q1786" t="str">
            <v>(Altri beni e prodotti sanitari (Sangue ed emocomponenti) da ATS/ASST/Fondazioni della Regione)</v>
          </cell>
          <cell r="R1786" t="str">
            <v>AB&amp;S</v>
          </cell>
          <cell r="S1786" t="str">
            <v>ASLC14_4</v>
          </cell>
          <cell r="T1786" t="str">
            <v>BS</v>
          </cell>
          <cell r="U1786" t="str">
            <v>AOIC04_4</v>
          </cell>
          <cell r="V1786">
            <v>0</v>
          </cell>
          <cell r="W1786">
            <v>0</v>
          </cell>
          <cell r="X1786">
            <v>0</v>
          </cell>
        </row>
        <row r="1787">
          <cell r="J1787" t="str">
            <v>INPUTB.1.a</v>
          </cell>
          <cell r="P1787" t="str">
            <v>B.1.a</v>
          </cell>
          <cell r="Q1787" t="str">
            <v>(Altri beni e prodotti sanitari (Dispositivi Medici) da ATS/ASST/Fondazioni della Regione)</v>
          </cell>
          <cell r="R1787" t="str">
            <v>AB&amp;S</v>
          </cell>
          <cell r="S1787" t="str">
            <v>ASLC14_4</v>
          </cell>
          <cell r="T1787" t="str">
            <v>BS</v>
          </cell>
          <cell r="U1787" t="str">
            <v>AOIC04_4</v>
          </cell>
          <cell r="V1787">
            <v>0</v>
          </cell>
          <cell r="W1787">
            <v>0</v>
          </cell>
          <cell r="X1787">
            <v>0</v>
          </cell>
        </row>
        <row r="1788">
          <cell r="J1788" t="str">
            <v>INPUTB.1.a</v>
          </cell>
          <cell r="P1788" t="str">
            <v>B.1.a</v>
          </cell>
          <cell r="Q1788" t="str">
            <v>(Altri beni e prodotti sanitari (Prodotti dietetici) da ATS/ASST/Fondazioni della Regione)</v>
          </cell>
          <cell r="R1788" t="str">
            <v>AB&amp;S</v>
          </cell>
          <cell r="S1788" t="str">
            <v>ASLC14_4</v>
          </cell>
          <cell r="T1788" t="str">
            <v>BS</v>
          </cell>
          <cell r="U1788" t="str">
            <v>AOIC04_4</v>
          </cell>
          <cell r="V1788">
            <v>0</v>
          </cell>
          <cell r="W1788">
            <v>0</v>
          </cell>
          <cell r="X1788">
            <v>0</v>
          </cell>
        </row>
        <row r="1789">
          <cell r="J1789" t="str">
            <v>INPUTB.1.a</v>
          </cell>
          <cell r="P1789" t="str">
            <v>B.1.a</v>
          </cell>
          <cell r="Q1789" t="str">
            <v>(Altri beni e prodotti sanitari (Materiali per la profilassi - vaccini) da ATS/ASST/Fondazioni della Regione)</v>
          </cell>
          <cell r="R1789" t="str">
            <v>AB&amp;S</v>
          </cell>
          <cell r="S1789" t="str">
            <v>ASLC14_4</v>
          </cell>
          <cell r="T1789" t="str">
            <v>BS</v>
          </cell>
          <cell r="U1789" t="str">
            <v>AOIC04_4</v>
          </cell>
          <cell r="V1789">
            <v>0</v>
          </cell>
          <cell r="W1789">
            <v>0</v>
          </cell>
          <cell r="X1789">
            <v>0</v>
          </cell>
        </row>
        <row r="1790">
          <cell r="J1790" t="str">
            <v>INPUTB.1.a</v>
          </cell>
          <cell r="P1790" t="str">
            <v>B.1.a</v>
          </cell>
          <cell r="Q1790" t="str">
            <v>(Altri beni e prodotti sanitari (Prodotti chimici) da ATS/ASST/Fondazioni della Regione)</v>
          </cell>
          <cell r="R1790" t="str">
            <v>AB&amp;S</v>
          </cell>
          <cell r="S1790" t="str">
            <v>ASLC14_4</v>
          </cell>
          <cell r="T1790" t="str">
            <v>BS</v>
          </cell>
          <cell r="U1790" t="str">
            <v>AOIC04_4</v>
          </cell>
          <cell r="V1790">
            <v>0</v>
          </cell>
          <cell r="W1790">
            <v>0</v>
          </cell>
          <cell r="X1790">
            <v>0</v>
          </cell>
        </row>
        <row r="1791">
          <cell r="J1791" t="str">
            <v>INPUTB.1.a</v>
          </cell>
          <cell r="P1791" t="str">
            <v>B.1.a</v>
          </cell>
          <cell r="Q1791" t="str">
            <v>(Altri beni e prodotti sanitari (Materiali e prodotti per uso veterinario) da ATS/ASST/Fondazioni della Regione)</v>
          </cell>
          <cell r="R1791" t="str">
            <v>AB&amp;S</v>
          </cell>
          <cell r="S1791" t="str">
            <v>ASLC14_4</v>
          </cell>
          <cell r="T1791" t="str">
            <v>BS</v>
          </cell>
          <cell r="U1791" t="str">
            <v>AOIC04_4</v>
          </cell>
          <cell r="V1791">
            <v>0</v>
          </cell>
          <cell r="W1791">
            <v>0</v>
          </cell>
          <cell r="X1791">
            <v>0</v>
          </cell>
        </row>
        <row r="1792">
          <cell r="J1792" t="str">
            <v>INPUTB.1.a</v>
          </cell>
          <cell r="P1792" t="str">
            <v>B.1.a</v>
          </cell>
          <cell r="Q1792" t="str">
            <v>(Altri beni e prodotti sanitari (Altri beni e prodotti sanitari) da ATS/ASST/Fondazioni della Regione)</v>
          </cell>
          <cell r="R1792" t="str">
            <v>AB&amp;S</v>
          </cell>
          <cell r="S1792" t="str">
            <v>ASLC14_4</v>
          </cell>
          <cell r="T1792" t="str">
            <v>BS</v>
          </cell>
          <cell r="U1792" t="str">
            <v>AOIC04_4</v>
          </cell>
          <cell r="V1792">
            <v>0</v>
          </cell>
          <cell r="W1792">
            <v>0</v>
          </cell>
          <cell r="X1792">
            <v>0</v>
          </cell>
        </row>
        <row r="1793">
          <cell r="J1793" t="str">
            <v>TOTAL</v>
          </cell>
          <cell r="Q1793" t="str">
            <v>(B.1.B) Acquisti di beni non sanitari - Totale)</v>
          </cell>
          <cell r="V1793">
            <v>415000</v>
          </cell>
          <cell r="W1793">
            <v>407161</v>
          </cell>
          <cell r="X1793">
            <v>101791</v>
          </cell>
        </row>
        <row r="1794">
          <cell r="J1794" t="str">
            <v>INPUTB.1.b</v>
          </cell>
          <cell r="P1794" t="str">
            <v>B.1.b</v>
          </cell>
          <cell r="Q1794" t="str">
            <v>(Prodotti alimentari)</v>
          </cell>
          <cell r="R1794" t="str">
            <v>AB&amp;S</v>
          </cell>
          <cell r="S1794" t="str">
            <v>ASLC14_13</v>
          </cell>
          <cell r="T1794" t="str">
            <v>AB&amp;S</v>
          </cell>
          <cell r="U1794" t="str">
            <v>AOIC04_13</v>
          </cell>
          <cell r="V1794">
            <v>2000</v>
          </cell>
          <cell r="W1794">
            <v>2808</v>
          </cell>
          <cell r="X1794">
            <v>702</v>
          </cell>
        </row>
        <row r="1795">
          <cell r="J1795" t="str">
            <v>INPUTB.1.b</v>
          </cell>
          <cell r="P1795" t="str">
            <v>B.1.b</v>
          </cell>
          <cell r="Q1795" t="str">
            <v>(Materiale di guardaroba, di pulizia e di convivenza in genere)</v>
          </cell>
          <cell r="R1795" t="str">
            <v>AB&amp;S</v>
          </cell>
          <cell r="S1795" t="str">
            <v>ASLC14_10</v>
          </cell>
          <cell r="T1795" t="str">
            <v>AB&amp;S</v>
          </cell>
          <cell r="U1795" t="str">
            <v>AOIC04_10</v>
          </cell>
          <cell r="V1795">
            <v>19000</v>
          </cell>
          <cell r="W1795">
            <v>23020</v>
          </cell>
          <cell r="X1795">
            <v>5755</v>
          </cell>
        </row>
        <row r="1796">
          <cell r="J1796" t="str">
            <v>INPUTB.1.b</v>
          </cell>
          <cell r="P1796" t="str">
            <v>B.1.b</v>
          </cell>
          <cell r="Q1796" t="str">
            <v>(Carburanti e lubrificanti)</v>
          </cell>
          <cell r="R1796" t="str">
            <v>AB&amp;S</v>
          </cell>
          <cell r="S1796" t="str">
            <v>ASLC14_19</v>
          </cell>
          <cell r="T1796" t="str">
            <v>AB&amp;S</v>
          </cell>
          <cell r="U1796" t="str">
            <v>AOIC04_19</v>
          </cell>
          <cell r="V1796">
            <v>65000</v>
          </cell>
          <cell r="W1796">
            <v>56766</v>
          </cell>
          <cell r="X1796">
            <v>14192</v>
          </cell>
        </row>
        <row r="1797">
          <cell r="J1797" t="str">
            <v>INPUTB.1.b</v>
          </cell>
          <cell r="P1797" t="str">
            <v>B.1.b</v>
          </cell>
          <cell r="Q1797" t="str">
            <v>(Combustibili)</v>
          </cell>
          <cell r="R1797" t="str">
            <v>AB&amp;S</v>
          </cell>
          <cell r="S1797" t="str">
            <v>ASLC14_15</v>
          </cell>
          <cell r="T1797" t="str">
            <v>AB&amp;S</v>
          </cell>
          <cell r="U1797" t="str">
            <v>AOIC04_15</v>
          </cell>
          <cell r="V1797">
            <v>260000</v>
          </cell>
          <cell r="W1797">
            <v>260000</v>
          </cell>
          <cell r="X1797">
            <v>65000</v>
          </cell>
        </row>
        <row r="1798">
          <cell r="J1798" t="str">
            <v>INPUTB.1.b</v>
          </cell>
          <cell r="P1798" t="str">
            <v>B.1.b</v>
          </cell>
          <cell r="Q1798" t="str">
            <v>(Cancelleria e stampati)</v>
          </cell>
          <cell r="R1798" t="str">
            <v>AB&amp;S</v>
          </cell>
          <cell r="S1798" t="str">
            <v>ASLC14_20</v>
          </cell>
          <cell r="T1798" t="str">
            <v>AB&amp;S</v>
          </cell>
          <cell r="U1798" t="str">
            <v>AOIC04_20</v>
          </cell>
          <cell r="V1798">
            <v>17000</v>
          </cell>
          <cell r="W1798">
            <v>11000</v>
          </cell>
          <cell r="X1798">
            <v>2750</v>
          </cell>
        </row>
        <row r="1799">
          <cell r="J1799" t="str">
            <v>INPUTB.1.b</v>
          </cell>
          <cell r="P1799" t="str">
            <v>B.1.b</v>
          </cell>
          <cell r="Q1799" t="str">
            <v>(Supporti informatici e materiale per EDP)</v>
          </cell>
          <cell r="R1799" t="str">
            <v>AB&amp;S</v>
          </cell>
          <cell r="S1799" t="str">
            <v>ASLC14_17</v>
          </cell>
          <cell r="T1799" t="str">
            <v>AB&amp;S</v>
          </cell>
          <cell r="U1799" t="str">
            <v>AOIC04_17</v>
          </cell>
          <cell r="V1799">
            <v>0</v>
          </cell>
          <cell r="W1799">
            <v>0</v>
          </cell>
          <cell r="X1799">
            <v>0</v>
          </cell>
        </row>
        <row r="1800">
          <cell r="J1800" t="str">
            <v>INPUTB.1.b</v>
          </cell>
          <cell r="P1800" t="str">
            <v>B.1.b</v>
          </cell>
          <cell r="Q1800" t="str">
            <v>(Materiale per manutenzioni e riparazioni immobili e loro pertinenze)</v>
          </cell>
          <cell r="R1800" t="str">
            <v>AB&amp;S</v>
          </cell>
          <cell r="S1800" t="str">
            <v>ASLC14_5</v>
          </cell>
          <cell r="T1800" t="str">
            <v>AB&amp;S</v>
          </cell>
          <cell r="U1800" t="str">
            <v>AOIC04_5</v>
          </cell>
          <cell r="V1800">
            <v>40000</v>
          </cell>
          <cell r="W1800">
            <v>47000</v>
          </cell>
          <cell r="X1800">
            <v>11750</v>
          </cell>
        </row>
        <row r="1801">
          <cell r="J1801" t="str">
            <v>INPUTB.1.b</v>
          </cell>
          <cell r="P1801" t="str">
            <v>B.1.b</v>
          </cell>
          <cell r="Q1801" t="str">
            <v>(Materiale per manutenzioni e riparazioni mobili e macchine)</v>
          </cell>
          <cell r="R1801" t="str">
            <v>AB&amp;S</v>
          </cell>
          <cell r="S1801" t="str">
            <v>ASLC14_5</v>
          </cell>
          <cell r="T1801" t="str">
            <v>AB&amp;S</v>
          </cell>
          <cell r="U1801" t="str">
            <v>AOIC04_5</v>
          </cell>
          <cell r="V1801">
            <v>0</v>
          </cell>
          <cell r="W1801">
            <v>0</v>
          </cell>
          <cell r="X1801">
            <v>0</v>
          </cell>
        </row>
        <row r="1802">
          <cell r="J1802" t="str">
            <v>INPUTB.1.b</v>
          </cell>
          <cell r="P1802" t="str">
            <v>B.1.b</v>
          </cell>
          <cell r="Q1802" t="str">
            <v>(Materiale per manutenzioni e riparazioni attrezzature tecnico scientifico sanitarie)</v>
          </cell>
          <cell r="R1802" t="str">
            <v>AB&amp;S</v>
          </cell>
          <cell r="S1802" t="str">
            <v>ASLC14_5</v>
          </cell>
          <cell r="T1802" t="str">
            <v>AB&amp;S</v>
          </cell>
          <cell r="U1802" t="str">
            <v>AOIC04_5</v>
          </cell>
          <cell r="V1802">
            <v>4000</v>
          </cell>
          <cell r="W1802">
            <v>0</v>
          </cell>
          <cell r="X1802">
            <v>0</v>
          </cell>
        </row>
        <row r="1803">
          <cell r="J1803" t="str">
            <v>INPUTB.1.b</v>
          </cell>
          <cell r="P1803" t="str">
            <v>B.1.b</v>
          </cell>
          <cell r="Q1803" t="str">
            <v>(Materiale per manutenzioni e riparazioni attrezzature tecnico economali)</v>
          </cell>
          <cell r="R1803" t="str">
            <v>AB&amp;S</v>
          </cell>
          <cell r="S1803" t="str">
            <v>ASLC14_5</v>
          </cell>
          <cell r="T1803" t="str">
            <v>AB&amp;S</v>
          </cell>
          <cell r="U1803" t="str">
            <v>AOIC04_5</v>
          </cell>
          <cell r="V1803">
            <v>0</v>
          </cell>
          <cell r="W1803">
            <v>0</v>
          </cell>
          <cell r="X1803">
            <v>0</v>
          </cell>
        </row>
        <row r="1804">
          <cell r="J1804" t="str">
            <v>INPUTB.1.b</v>
          </cell>
          <cell r="P1804" t="str">
            <v>B.1.b</v>
          </cell>
          <cell r="Q1804" t="str">
            <v>(Materiale per manutenzioni e riparazioni automezzi (sanitari e non))</v>
          </cell>
          <cell r="R1804" t="str">
            <v>AB&amp;S</v>
          </cell>
          <cell r="S1804" t="str">
            <v>ASLC14_5</v>
          </cell>
          <cell r="T1804" t="str">
            <v>AB&amp;S</v>
          </cell>
          <cell r="U1804" t="str">
            <v>AOIC04_5</v>
          </cell>
          <cell r="V1804">
            <v>0</v>
          </cell>
          <cell r="W1804">
            <v>0</v>
          </cell>
          <cell r="X1804">
            <v>0</v>
          </cell>
        </row>
        <row r="1805">
          <cell r="J1805" t="str">
            <v>INPUTB.1.b</v>
          </cell>
          <cell r="P1805" t="str">
            <v>B.1.b</v>
          </cell>
          <cell r="Q1805" t="str">
            <v>(Materiale per manutenzioni e riparazioni - Altro)</v>
          </cell>
          <cell r="R1805" t="str">
            <v>AB&amp;S</v>
          </cell>
          <cell r="S1805" t="str">
            <v>ASLC14_5</v>
          </cell>
          <cell r="T1805" t="str">
            <v>AB&amp;S</v>
          </cell>
          <cell r="U1805" t="str">
            <v>AOIC04_5</v>
          </cell>
          <cell r="V1805">
            <v>0</v>
          </cell>
          <cell r="W1805">
            <v>0</v>
          </cell>
          <cell r="X1805">
            <v>0</v>
          </cell>
        </row>
        <row r="1806">
          <cell r="J1806" t="str">
            <v>INPUTB.1.b</v>
          </cell>
          <cell r="P1806" t="str">
            <v>B.1.b</v>
          </cell>
          <cell r="Q1806" t="str">
            <v>(Altri beni non sanitari)</v>
          </cell>
          <cell r="R1806" t="str">
            <v>AB&amp;S</v>
          </cell>
          <cell r="S1806" t="str">
            <v>ASLC14_21</v>
          </cell>
          <cell r="T1806" t="str">
            <v>AB&amp;S</v>
          </cell>
          <cell r="U1806" t="str">
            <v>AOIC04_21</v>
          </cell>
          <cell r="V1806">
            <v>8000</v>
          </cell>
          <cell r="W1806">
            <v>6567</v>
          </cell>
          <cell r="X1806">
            <v>1642</v>
          </cell>
        </row>
        <row r="1807">
          <cell r="J1807" t="str">
            <v>INPUTB.1.b</v>
          </cell>
          <cell r="P1807" t="str">
            <v>B.1.b</v>
          </cell>
          <cell r="Q1807" t="str">
            <v>(Altri beni non sanitari da ATS/ASST/Fondazioni della Regione)</v>
          </cell>
          <cell r="R1807" t="str">
            <v>AB&amp;S</v>
          </cell>
          <cell r="S1807" t="str">
            <v>ASLC14_21</v>
          </cell>
          <cell r="T1807" t="str">
            <v>AB&amp;S</v>
          </cell>
          <cell r="U1807" t="str">
            <v>AOIC04_21</v>
          </cell>
          <cell r="V1807">
            <v>0</v>
          </cell>
          <cell r="W1807">
            <v>0</v>
          </cell>
          <cell r="X1807">
            <v>0</v>
          </cell>
        </row>
        <row r="1808">
          <cell r="J1808" t="str">
            <v>INPUTB.1.b</v>
          </cell>
          <cell r="P1808" t="str">
            <v>B.1.b</v>
          </cell>
          <cell r="Q1808" t="str">
            <v>(REGIONE: Acquisti di beni non sanitari - Spese dirette regionali)</v>
          </cell>
          <cell r="V1808">
            <v>0</v>
          </cell>
          <cell r="W1808">
            <v>0</v>
          </cell>
          <cell r="X1808">
            <v>0</v>
          </cell>
        </row>
        <row r="1809">
          <cell r="J1809" t="str">
            <v>TOTAL</v>
          </cell>
          <cell r="Q1809" t="str">
            <v>(B.2) Acquisti di servizi - Totale)</v>
          </cell>
          <cell r="V1809">
            <v>16486000</v>
          </cell>
          <cell r="W1809">
            <v>16765360</v>
          </cell>
          <cell r="X1809">
            <v>4191341</v>
          </cell>
        </row>
        <row r="1810">
          <cell r="J1810" t="str">
            <v>TOTAL</v>
          </cell>
          <cell r="Q1810" t="str">
            <v>(B.2.A) Acquisti di servizi sanitari - Totale)</v>
          </cell>
          <cell r="V1810">
            <v>12109000</v>
          </cell>
          <cell r="W1810">
            <v>12448428</v>
          </cell>
          <cell r="X1810">
            <v>3112107</v>
          </cell>
        </row>
        <row r="1811">
          <cell r="J1811" t="str">
            <v>TOTAL</v>
          </cell>
          <cell r="Q1811" t="str">
            <v>(B.2.A.1) Acquisti di servizi sanitari per medicina di base - Totale)</v>
          </cell>
          <cell r="V1811">
            <v>0</v>
          </cell>
          <cell r="W1811">
            <v>0</v>
          </cell>
          <cell r="X1811">
            <v>0</v>
          </cell>
        </row>
        <row r="1812">
          <cell r="J1812" t="str">
            <v>INPUTB.2.a</v>
          </cell>
          <cell r="P1812" t="str">
            <v>B.2.a</v>
          </cell>
          <cell r="Q1812" t="str">
            <v>(Assistenza per medicina di base convenzionata: Medici Medicina Generale)</v>
          </cell>
          <cell r="T1812" t="str">
            <v>AB&amp;S</v>
          </cell>
          <cell r="U1812" t="str">
            <v>AOIC04_125</v>
          </cell>
          <cell r="V1812">
            <v>0</v>
          </cell>
          <cell r="W1812">
            <v>0</v>
          </cell>
          <cell r="X1812">
            <v>0</v>
          </cell>
        </row>
        <row r="1813">
          <cell r="J1813" t="str">
            <v>INPUTB.2.a</v>
          </cell>
          <cell r="P1813" t="str">
            <v>B.2.a</v>
          </cell>
          <cell r="Q1813" t="str">
            <v>(Assistenza per medicina di base convenzionata: Pediatri Libera Scelta)</v>
          </cell>
          <cell r="T1813" t="str">
            <v>AB&amp;S</v>
          </cell>
          <cell r="U1813" t="str">
            <v>AOIC04_125</v>
          </cell>
          <cell r="V1813">
            <v>0</v>
          </cell>
          <cell r="W1813">
            <v>0</v>
          </cell>
          <cell r="X1813">
            <v>0</v>
          </cell>
        </row>
        <row r="1814">
          <cell r="J1814" t="str">
            <v>INPUTB.2.a</v>
          </cell>
          <cell r="P1814" t="str">
            <v>B.2.a</v>
          </cell>
          <cell r="Q1814" t="str">
            <v>(Assistenza per medicina di base convenzionata: Medici Guardia medica - Continuità assistenziale)</v>
          </cell>
          <cell r="T1814" t="str">
            <v>AB&amp;S</v>
          </cell>
          <cell r="U1814" t="str">
            <v>AOIC04_125</v>
          </cell>
          <cell r="V1814">
            <v>0</v>
          </cell>
          <cell r="W1814">
            <v>0</v>
          </cell>
          <cell r="X1814">
            <v>0</v>
          </cell>
        </row>
        <row r="1815">
          <cell r="J1815" t="str">
            <v>INPUTB.2.a</v>
          </cell>
          <cell r="P1815" t="str">
            <v>B.2.a</v>
          </cell>
          <cell r="Q1815" t="str">
            <v>(Assistenza per medicina di base convenzionata: Medicina dei servizi)</v>
          </cell>
          <cell r="T1815" t="str">
            <v>AB&amp;S</v>
          </cell>
          <cell r="U1815" t="str">
            <v>AOIC04_125</v>
          </cell>
          <cell r="V1815">
            <v>0</v>
          </cell>
          <cell r="W1815">
            <v>0</v>
          </cell>
          <cell r="X1815">
            <v>0</v>
          </cell>
        </row>
        <row r="1816">
          <cell r="J1816" t="str">
            <v>INPUTB.2.a</v>
          </cell>
          <cell r="P1816" t="str">
            <v>B.2.a</v>
          </cell>
          <cell r="Q1816" t="str">
            <v>(Assistenza per medicina di base convenzionata: Psicologi)</v>
          </cell>
          <cell r="T1816" t="str">
            <v>AB&amp;S</v>
          </cell>
          <cell r="U1816" t="str">
            <v>AOIC04_125</v>
          </cell>
          <cell r="V1816">
            <v>0</v>
          </cell>
          <cell r="W1816">
            <v>0</v>
          </cell>
          <cell r="X1816">
            <v>0</v>
          </cell>
        </row>
        <row r="1817">
          <cell r="J1817" t="str">
            <v>INPUTB.2.a</v>
          </cell>
          <cell r="P1817" t="str">
            <v>B.2.a</v>
          </cell>
          <cell r="Q1817" t="str">
            <v>(Assistenza per medicina di base convenzionata: Medici 118)</v>
          </cell>
          <cell r="T1817" t="str">
            <v>AB&amp;S</v>
          </cell>
          <cell r="U1817" t="str">
            <v>AOIC04_125</v>
          </cell>
          <cell r="V1817">
            <v>0</v>
          </cell>
          <cell r="W1817">
            <v>0</v>
          </cell>
          <cell r="X1817">
            <v>0</v>
          </cell>
        </row>
        <row r="1818">
          <cell r="J1818" t="str">
            <v>TOTALB.2.a</v>
          </cell>
          <cell r="P1818" t="str">
            <v>B.2.a</v>
          </cell>
          <cell r="Q1818" t="str">
            <v>(Altra assistenza per medicina di base)</v>
          </cell>
          <cell r="T1818" t="str">
            <v>AB&amp;S</v>
          </cell>
          <cell r="U1818" t="str">
            <v>AOIC04_130</v>
          </cell>
          <cell r="V1818">
            <v>0</v>
          </cell>
          <cell r="W1818">
            <v>0</v>
          </cell>
          <cell r="X1818">
            <v>0</v>
          </cell>
        </row>
        <row r="1819">
          <cell r="J1819" t="str">
            <v>INPUT</v>
          </cell>
          <cell r="Q1819" t="str">
            <v>(Assistenza per medicina di base convenzionata: da strutture pubbliche ubicate nel proprio territorio: ASST/Fondazioni pubbliche)</v>
          </cell>
          <cell r="V1819">
            <v>0</v>
          </cell>
          <cell r="W1819">
            <v>0</v>
          </cell>
          <cell r="X1819">
            <v>0</v>
          </cell>
        </row>
        <row r="1820">
          <cell r="J1820" t="str">
            <v>INPUT</v>
          </cell>
          <cell r="Q1820" t="str">
            <v>(Assistenza per medicina di base convenzionata: da strutture pubbliche ubicate in altre province della Regione: ATS/ASST/Fondazioni pubbliche)</v>
          </cell>
          <cell r="V1820">
            <v>0</v>
          </cell>
          <cell r="W1820">
            <v>0</v>
          </cell>
          <cell r="X1820">
            <v>0</v>
          </cell>
        </row>
        <row r="1821">
          <cell r="J1821" t="str">
            <v>INPUTB.2.a</v>
          </cell>
          <cell r="P1821" t="str">
            <v>B.2.a</v>
          </cell>
          <cell r="Q1821" t="str">
            <v>(Assistenza per medicina di base convenzionata: da pubblico Mobilità (Extra Regione))</v>
          </cell>
          <cell r="T1821" t="str">
            <v>AB&amp;S</v>
          </cell>
          <cell r="U1821" t="str">
            <v>AOIC04_130</v>
          </cell>
          <cell r="V1821">
            <v>0</v>
          </cell>
          <cell r="W1821">
            <v>0</v>
          </cell>
          <cell r="X1821">
            <v>0</v>
          </cell>
        </row>
        <row r="1822">
          <cell r="J1822" t="str">
            <v>INPUTB.2.a</v>
          </cell>
          <cell r="P1822" t="str">
            <v>B.2.a</v>
          </cell>
          <cell r="Q1822" t="str">
            <v>(REGIONE: Mobilità attiva MMG da contabilizzare a costo)</v>
          </cell>
          <cell r="V1822">
            <v>0</v>
          </cell>
          <cell r="W1822">
            <v>0</v>
          </cell>
          <cell r="X1822">
            <v>0</v>
          </cell>
        </row>
        <row r="1823">
          <cell r="J1823" t="str">
            <v>TOTAL</v>
          </cell>
          <cell r="Q1823" t="str">
            <v>(B.2.A.2) Acquisti di servizi sanitari per farmaceutica - Totale)</v>
          </cell>
          <cell r="V1823">
            <v>0</v>
          </cell>
          <cell r="W1823">
            <v>0</v>
          </cell>
          <cell r="X1823">
            <v>0</v>
          </cell>
        </row>
        <row r="1824">
          <cell r="J1824" t="str">
            <v>INPUTB.2.b</v>
          </cell>
          <cell r="P1824" t="str">
            <v>B.2.b</v>
          </cell>
          <cell r="Q1824" t="str">
            <v>(acquisto di prestazioni di farmaceutica da farmacie ubicate nel proprio territorio (Farmaceutica convenzionata ex art. 8, c. 2, D. Lgs. 502/92): Farmaci)</v>
          </cell>
          <cell r="T1824" t="str">
            <v>AB&amp;S</v>
          </cell>
          <cell r="U1824" t="str">
            <v>AOIC04_130</v>
          </cell>
          <cell r="V1824">
            <v>0</v>
          </cell>
          <cell r="W1824">
            <v>0</v>
          </cell>
          <cell r="X1824">
            <v>0</v>
          </cell>
        </row>
        <row r="1825">
          <cell r="J1825" t="str">
            <v>INPUTB.2.b</v>
          </cell>
          <cell r="P1825" t="str">
            <v>B.2.b</v>
          </cell>
          <cell r="Q1825" t="str">
            <v>(acquisto di prestazioni di farmaceutica da farmacie ubicate in altre province lombarde (Farmaceutica convenzionata ex art. 8, c. 2, D. Lgs. 502/92): Farmaci)</v>
          </cell>
          <cell r="T1825" t="str">
            <v>AB&amp;S</v>
          </cell>
          <cell r="U1825" t="str">
            <v>AOIC04_130</v>
          </cell>
          <cell r="V1825">
            <v>0</v>
          </cell>
          <cell r="W1825">
            <v>0</v>
          </cell>
          <cell r="X1825">
            <v>0</v>
          </cell>
        </row>
        <row r="1826">
          <cell r="J1826" t="str">
            <v>INPUT</v>
          </cell>
          <cell r="Q1826" t="str">
            <v>(Acquisti di servizi sanitari per farmaceutica: da strutture pubbliche ubicate nel proprio territorio: ASST/Fondazioni pubbliche)</v>
          </cell>
          <cell r="V1826">
            <v>0</v>
          </cell>
          <cell r="W1826">
            <v>0</v>
          </cell>
          <cell r="X1826">
            <v>0</v>
          </cell>
        </row>
        <row r="1827">
          <cell r="J1827" t="str">
            <v>INPUT</v>
          </cell>
          <cell r="Q1827" t="str">
            <v>( Acquisti di servizi sanitari per farmaceutica: da strutture pubbliche ubicate in altre province della Regione: ATS/ASST/Fondazioni pubbliche)</v>
          </cell>
          <cell r="V1827">
            <v>0</v>
          </cell>
          <cell r="W1827">
            <v>0</v>
          </cell>
          <cell r="X1827">
            <v>0</v>
          </cell>
        </row>
        <row r="1828">
          <cell r="J1828" t="str">
            <v>INPUTB.2.b</v>
          </cell>
          <cell r="P1828" t="str">
            <v>B.2.b</v>
          </cell>
          <cell r="Q1828" t="str">
            <v>(acquisto di prestazioni di farmaceutica da farmacie ubicate fuori regione (Farmaceutica convenzionata ex art. 8, c. 2, D. Lgs. 502/92): Farmaci (Mobilità passiva in compensazione))</v>
          </cell>
          <cell r="T1828" t="str">
            <v>AB&amp;S</v>
          </cell>
          <cell r="U1828" t="str">
            <v>AOIC04_130</v>
          </cell>
          <cell r="V1828">
            <v>0</v>
          </cell>
          <cell r="W1828">
            <v>0</v>
          </cell>
          <cell r="X1828">
            <v>0</v>
          </cell>
        </row>
        <row r="1829">
          <cell r="J1829" t="str">
            <v>INPUTB.2.b</v>
          </cell>
          <cell r="P1829" t="str">
            <v>B.2.b</v>
          </cell>
          <cell r="Q1829" t="str">
            <v>(acquisto di prestazioni di farmaceutica da farmacie ubicate nel proprio territorio (Farmaceutica convenzionata ex art. 8, c. 2, D. Lgs. 502/92): Galenici)</v>
          </cell>
          <cell r="T1829" t="str">
            <v>AB&amp;S</v>
          </cell>
          <cell r="U1829" t="str">
            <v>AOIC04_130</v>
          </cell>
          <cell r="V1829">
            <v>0</v>
          </cell>
          <cell r="W1829">
            <v>0</v>
          </cell>
          <cell r="X1829">
            <v>0</v>
          </cell>
        </row>
        <row r="1830">
          <cell r="J1830" t="str">
            <v>INPUTB.2.b</v>
          </cell>
          <cell r="P1830" t="str">
            <v>B.2.b</v>
          </cell>
          <cell r="Q1830" t="str">
            <v>(acquisto di prestazioni di farmaceutica da farmacie ubicate in altre province lombarde (Farmaceutica convenzionata ex art. 8, c. 2, D. Lgs. 502/92): Galenici)</v>
          </cell>
          <cell r="T1830" t="str">
            <v>AB&amp;S</v>
          </cell>
          <cell r="U1830" t="str">
            <v>AOIC04_130</v>
          </cell>
          <cell r="V1830">
            <v>0</v>
          </cell>
          <cell r="W1830">
            <v>0</v>
          </cell>
          <cell r="X1830">
            <v>0</v>
          </cell>
        </row>
        <row r="1831">
          <cell r="J1831" t="str">
            <v>INPUTB.2.b</v>
          </cell>
          <cell r="P1831" t="str">
            <v>B.2.b</v>
          </cell>
          <cell r="Q1831" t="str">
            <v>(acquisto di prestazioni di farmaceutica da farmacie ubicate fuori regione (Farmaceutica convenzionata ex art. 8, c. 2, D. Lgs. 502/92): Galenici (Mobilità passiva in compensazione))</v>
          </cell>
          <cell r="T1831" t="str">
            <v>AB&amp;S</v>
          </cell>
          <cell r="U1831" t="str">
            <v>AOIC04_130</v>
          </cell>
          <cell r="V1831">
            <v>0</v>
          </cell>
          <cell r="W1831">
            <v>0</v>
          </cell>
          <cell r="X1831">
            <v>0</v>
          </cell>
        </row>
        <row r="1832">
          <cell r="J1832" t="str">
            <v>INPUTB.2.b</v>
          </cell>
          <cell r="P1832" t="str">
            <v>B.2.b</v>
          </cell>
          <cell r="Q1832" t="str">
            <v>(acquisto di prestazioni di farmaceutica da farmacie ubicate nel proprio territorio (Farmaceutica convenzionata ex art. 8, c. 2, D. Lgs. 502/92): Ossigeno)</v>
          </cell>
          <cell r="T1832" t="str">
            <v>AB&amp;S</v>
          </cell>
          <cell r="U1832" t="str">
            <v>AOIC04_130</v>
          </cell>
          <cell r="V1832">
            <v>0</v>
          </cell>
          <cell r="W1832">
            <v>0</v>
          </cell>
          <cell r="X1832">
            <v>0</v>
          </cell>
        </row>
        <row r="1833">
          <cell r="J1833" t="str">
            <v>INPUTB.2.b</v>
          </cell>
          <cell r="P1833" t="str">
            <v>B.2.b</v>
          </cell>
          <cell r="Q1833" t="str">
            <v>(acquisto di prestazioni di farmaceutica da farmacie ubicate in altre province lombarde (Farmaceutica convenzionata ex art. 8, c. 2, D. Lgs. 502/92): Ossigeno)</v>
          </cell>
          <cell r="T1833" t="str">
            <v>AB&amp;S</v>
          </cell>
          <cell r="U1833" t="str">
            <v>AOIC04_130</v>
          </cell>
          <cell r="V1833">
            <v>0</v>
          </cell>
          <cell r="W1833">
            <v>0</v>
          </cell>
          <cell r="X1833">
            <v>0</v>
          </cell>
        </row>
        <row r="1834">
          <cell r="J1834" t="str">
            <v>INPUTB.2.b</v>
          </cell>
          <cell r="P1834" t="str">
            <v>B.2.b</v>
          </cell>
          <cell r="Q1834" t="str">
            <v>(acquisto di prestazioni di farmaceutica da farmacie ubicate fuori regione (Farmaceutica convenzionata ex art. 8, c. 2, D. Lgs. 502/92): Ossigeno (Mobilità passiva in compensazione))</v>
          </cell>
          <cell r="T1834" t="str">
            <v>AB&amp;S</v>
          </cell>
          <cell r="U1834" t="str">
            <v>AOIC04_130</v>
          </cell>
          <cell r="V1834">
            <v>0</v>
          </cell>
          <cell r="W1834">
            <v>0</v>
          </cell>
          <cell r="X1834">
            <v>0</v>
          </cell>
        </row>
        <row r="1835">
          <cell r="J1835" t="str">
            <v>INPUTB.2.b</v>
          </cell>
          <cell r="P1835" t="str">
            <v>B.2.b</v>
          </cell>
          <cell r="Q1835" t="str">
            <v>(acquisto di prestazioni di farmaceutica da farmacie rurali)</v>
          </cell>
          <cell r="T1835" t="str">
            <v>AB&amp;S</v>
          </cell>
          <cell r="U1835" t="str">
            <v>AOIC04_130</v>
          </cell>
          <cell r="V1835">
            <v>0</v>
          </cell>
          <cell r="W1835">
            <v>0</v>
          </cell>
          <cell r="X1835">
            <v>0</v>
          </cell>
        </row>
        <row r="1836">
          <cell r="J1836" t="str">
            <v>INPUTB.2.b</v>
          </cell>
          <cell r="P1836" t="str">
            <v>B.2.b</v>
          </cell>
          <cell r="Q1836" t="str">
            <v>(Indennità farmacie rurali)</v>
          </cell>
          <cell r="T1836" t="str">
            <v>AB&amp;S</v>
          </cell>
          <cell r="U1836" t="str">
            <v>AOIC04_130</v>
          </cell>
          <cell r="V1836">
            <v>0</v>
          </cell>
          <cell r="W1836">
            <v>0</v>
          </cell>
          <cell r="X1836">
            <v>0</v>
          </cell>
        </row>
        <row r="1837">
          <cell r="J1837" t="str">
            <v>INPUTB.2.b</v>
          </cell>
          <cell r="P1837" t="str">
            <v>B.2.b</v>
          </cell>
          <cell r="Q1837" t="str">
            <v>(contributi ENPAF per acquisto di prestazioni di farmaceutica (Farmaceutica convenzionata ex art. 8, c. 2, D. Lgs. 502/92))</v>
          </cell>
          <cell r="T1837" t="str">
            <v>AB&amp;S</v>
          </cell>
          <cell r="U1837" t="str">
            <v>AOIC04_130</v>
          </cell>
          <cell r="V1837">
            <v>0</v>
          </cell>
          <cell r="W1837">
            <v>0</v>
          </cell>
          <cell r="X1837">
            <v>0</v>
          </cell>
        </row>
        <row r="1838">
          <cell r="J1838" t="str">
            <v>INPUTB.2.b</v>
          </cell>
          <cell r="P1838" t="str">
            <v>B.2.b</v>
          </cell>
          <cell r="Q1838" t="str">
            <v>(altri contributi relativi alle prestazioni di farmaceutica Convenzionata)</v>
          </cell>
          <cell r="T1838" t="str">
            <v>AB&amp;S</v>
          </cell>
          <cell r="U1838" t="str">
            <v>AOIC04_130</v>
          </cell>
          <cell r="V1838">
            <v>0</v>
          </cell>
          <cell r="W1838">
            <v>0</v>
          </cell>
          <cell r="X1838">
            <v>0</v>
          </cell>
        </row>
        <row r="1839">
          <cell r="J1839" t="str">
            <v>INPUTB.2.b</v>
          </cell>
          <cell r="P1839" t="str">
            <v>B.2.b</v>
          </cell>
          <cell r="Q1839" t="str">
            <v>(REGIONE: Mobilità attiva Farmaceutica da contabilizzare a costo)</v>
          </cell>
          <cell r="V1839">
            <v>0</v>
          </cell>
          <cell r="W1839">
            <v>0</v>
          </cell>
          <cell r="X1839">
            <v>0</v>
          </cell>
        </row>
        <row r="1840">
          <cell r="J1840" t="str">
            <v>TOTAL</v>
          </cell>
          <cell r="Q1840" t="str">
            <v>(B.2.A.3) Acquisti di servizi sanitari per assistenza specialistica ambulatoriale - Totale)</v>
          </cell>
          <cell r="V1840">
            <v>178000</v>
          </cell>
          <cell r="W1840">
            <v>167655</v>
          </cell>
          <cell r="X1840">
            <v>41914</v>
          </cell>
        </row>
        <row r="1841">
          <cell r="J1841" t="str">
            <v>TOTALB.2.c</v>
          </cell>
          <cell r="P1841" t="str">
            <v>B.2.c</v>
          </cell>
          <cell r="Q1841" t="str">
            <v>(acquisto di prestazioni ambulatoriali da strutture pubbliche ubicate nel proprio territorio:  ASST/ATS/Fondazioni pubbliche)</v>
          </cell>
          <cell r="T1841" t="str">
            <v>AB&amp;S</v>
          </cell>
          <cell r="U1841" t="str">
            <v>AOIC04_130</v>
          </cell>
          <cell r="V1841">
            <v>0</v>
          </cell>
          <cell r="W1841">
            <v>0</v>
          </cell>
          <cell r="X1841">
            <v>0</v>
          </cell>
        </row>
        <row r="1842">
          <cell r="J1842" t="str">
            <v>INPUTB.2.c</v>
          </cell>
          <cell r="P1842" t="str">
            <v>B.2.c</v>
          </cell>
          <cell r="Q1842" t="str">
            <v>(acquisto di prestazioni ambulatoriali da strutture pubbliche ubicate nel proprio territorio:  ASST/ATS/Fondazioni pubbliche) - escluso PS non seguito da ricovero</v>
          </cell>
          <cell r="V1842">
            <v>0</v>
          </cell>
          <cell r="W1842">
            <v>0</v>
          </cell>
          <cell r="X1842">
            <v>0</v>
          </cell>
        </row>
        <row r="1843">
          <cell r="J1843" t="str">
            <v>INPUTB.2.c</v>
          </cell>
          <cell r="P1843" t="str">
            <v>B.2.c</v>
          </cell>
          <cell r="Q1843" t="str">
            <v xml:space="preserve">(acquisto di prestazioni di pronto soccorso  non seguite da ricovero di strutture pubbliche ubicate nel proprio territorio:  ASST/ATS/Fondazioni pubbliche) </v>
          </cell>
          <cell r="V1843">
            <v>0</v>
          </cell>
          <cell r="W1843">
            <v>0</v>
          </cell>
          <cell r="X1843">
            <v>0</v>
          </cell>
        </row>
        <row r="1844">
          <cell r="J1844" t="str">
            <v>TOTALB.2.c</v>
          </cell>
          <cell r="P1844" t="str">
            <v>B.2.c</v>
          </cell>
          <cell r="Q1844" t="str">
            <v xml:space="preserve">(acquisto di prestazioni ambulatoriali da strutture pubbliche ubicate nel proprio territorio: altri soggetti pubblici) </v>
          </cell>
          <cell r="T1844" t="str">
            <v>AB&amp;S</v>
          </cell>
          <cell r="U1844" t="str">
            <v>AOIC04_130</v>
          </cell>
          <cell r="V1844">
            <v>0</v>
          </cell>
          <cell r="W1844">
            <v>0</v>
          </cell>
          <cell r="X1844">
            <v>0</v>
          </cell>
        </row>
        <row r="1845">
          <cell r="J1845" t="str">
            <v>INPUTB.2.c</v>
          </cell>
          <cell r="P1845" t="str">
            <v>B.2.c</v>
          </cell>
          <cell r="Q1845" t="str">
            <v>(acquisto di prestazioni ambulatoriali da strutture pubbliche ubicate nel proprio territorio: altri soggetti pubblici) - escluso PS non seguito da ricovero</v>
          </cell>
          <cell r="V1845">
            <v>0</v>
          </cell>
          <cell r="W1845">
            <v>0</v>
          </cell>
          <cell r="X1845">
            <v>0</v>
          </cell>
        </row>
        <row r="1846">
          <cell r="J1846" t="str">
            <v>INPUTB.2.c</v>
          </cell>
          <cell r="P1846" t="str">
            <v>B.2.c</v>
          </cell>
          <cell r="Q1846" t="str">
            <v xml:space="preserve">(acquisto di prestazioni di pronto soccorso  non seguite da ricovero di strutture pubbliche ubicate nel proprio territorio:  altri soggetti pubblici) </v>
          </cell>
          <cell r="V1846">
            <v>0</v>
          </cell>
          <cell r="W1846">
            <v>0</v>
          </cell>
          <cell r="X1846">
            <v>0</v>
          </cell>
        </row>
        <row r="1847">
          <cell r="J1847" t="str">
            <v>TOTALB.2.c</v>
          </cell>
          <cell r="P1847" t="str">
            <v>B.2.c</v>
          </cell>
          <cell r="Q1847" t="str">
            <v xml:space="preserve">(acquisto di prestazioni ambulatoriali in strutture pubbliche ubicate in altre province della Lombardia: ASST/ATS/Fondazioni pubbliche) </v>
          </cell>
          <cell r="T1847" t="str">
            <v>AB&amp;S</v>
          </cell>
          <cell r="U1847" t="str">
            <v>AOIC04_130</v>
          </cell>
          <cell r="V1847">
            <v>0</v>
          </cell>
          <cell r="W1847">
            <v>0</v>
          </cell>
          <cell r="X1847">
            <v>0</v>
          </cell>
        </row>
        <row r="1848">
          <cell r="J1848" t="str">
            <v>INPUTB.2.c</v>
          </cell>
          <cell r="P1848" t="str">
            <v>B.2.c</v>
          </cell>
          <cell r="Q1848" t="str">
            <v>(acquisto di prestazioni ambulatoriali in strutture pubbliche ubicate in altre province della Lombardia: ASST/ATS/Fondazioni pubbliche) - escluso PS non seguito da ricovero</v>
          </cell>
          <cell r="V1848">
            <v>0</v>
          </cell>
          <cell r="W1848">
            <v>0</v>
          </cell>
          <cell r="X1848">
            <v>0</v>
          </cell>
        </row>
        <row r="1849">
          <cell r="J1849" t="str">
            <v>INPUTB.2.c</v>
          </cell>
          <cell r="P1849" t="str">
            <v>B.2.c</v>
          </cell>
          <cell r="Q1849" t="str">
            <v>(acquisto di prestazioni di pronto soccorso  non seguite da ricovero in strutture pubbliche ubicate in altre province della Lombardia: ASST/ATS/Fondazioni pubbliche)</v>
          </cell>
          <cell r="V1849">
            <v>0</v>
          </cell>
          <cell r="W1849">
            <v>0</v>
          </cell>
          <cell r="X1849">
            <v>0</v>
          </cell>
        </row>
        <row r="1850">
          <cell r="J1850" t="str">
            <v>TOTALB.2.c</v>
          </cell>
          <cell r="P1850" t="str">
            <v>B.2.c</v>
          </cell>
          <cell r="Q1850" t="str">
            <v xml:space="preserve">(acquisto di prestazioni ambulatoriali in strutture pubbliche ubicate in altre province della Lombardia: altri soggetti pubblici) </v>
          </cell>
          <cell r="T1850" t="str">
            <v>AB&amp;S</v>
          </cell>
          <cell r="U1850" t="str">
            <v>AOIC04_130</v>
          </cell>
          <cell r="V1850">
            <v>0</v>
          </cell>
          <cell r="W1850">
            <v>0</v>
          </cell>
          <cell r="X1850">
            <v>0</v>
          </cell>
        </row>
        <row r="1851">
          <cell r="J1851" t="str">
            <v>INPUTB.2.c</v>
          </cell>
          <cell r="P1851" t="str">
            <v>B.2.c</v>
          </cell>
          <cell r="Q1851" t="str">
            <v>(acquisto di prestazioni ambulatoriali in strutture pubbliche ubicate in altre province della Lombardia: altri soggetti pubblici) - escluso PS non seguito da ricovero</v>
          </cell>
          <cell r="V1851">
            <v>0</v>
          </cell>
          <cell r="W1851">
            <v>0</v>
          </cell>
          <cell r="X1851">
            <v>0</v>
          </cell>
        </row>
        <row r="1852">
          <cell r="J1852" t="str">
            <v>INPUTB.2.c</v>
          </cell>
          <cell r="P1852" t="str">
            <v>B.2.c</v>
          </cell>
          <cell r="Q1852" t="str">
            <v xml:space="preserve">(acquisto di prestazioni di pronto soccorso  non seguite da ricovero in strutture pubbliche ubicate in altre province della Lombardia: altri soggetti pubblici) </v>
          </cell>
          <cell r="V1852">
            <v>0</v>
          </cell>
          <cell r="W1852">
            <v>0</v>
          </cell>
          <cell r="X1852">
            <v>0</v>
          </cell>
        </row>
        <row r="1853">
          <cell r="J1853" t="str">
            <v>TOTALB.2.c</v>
          </cell>
          <cell r="P1853" t="str">
            <v>B.2.c</v>
          </cell>
          <cell r="Q1853" t="str">
            <v>(acquisto di prestazioni ambulatoriali da strutture private ubicate nel proprio territorio: IRCCS privati)</v>
          </cell>
          <cell r="T1853" t="str">
            <v>AB&amp;S</v>
          </cell>
          <cell r="U1853" t="str">
            <v>AOIC04_130</v>
          </cell>
          <cell r="V1853">
            <v>0</v>
          </cell>
          <cell r="W1853">
            <v>0</v>
          </cell>
          <cell r="X1853">
            <v>0</v>
          </cell>
        </row>
        <row r="1854">
          <cell r="J1854" t="str">
            <v>INPUTB.2.c</v>
          </cell>
          <cell r="P1854" t="str">
            <v>B.2.c</v>
          </cell>
          <cell r="Q1854" t="str">
            <v>(acquisto di prestazioni ambulatoriali da strutture private ubicate nel proprio territorio: IRCCS privati)  - escluso PS non seguito da ricovero</v>
          </cell>
          <cell r="V1854">
            <v>0</v>
          </cell>
          <cell r="W1854">
            <v>0</v>
          </cell>
          <cell r="X1854">
            <v>0</v>
          </cell>
        </row>
        <row r="1855">
          <cell r="J1855" t="str">
            <v>INPUTB.2.c</v>
          </cell>
          <cell r="P1855" t="str">
            <v>B.2.c</v>
          </cell>
          <cell r="Q1855" t="str">
            <v xml:space="preserve">(acquisto di prestazioni di pronto soccorso non seguite da ricovero da strutture private ubicate nel proprio territorio: IRCCS privati) </v>
          </cell>
          <cell r="V1855">
            <v>0</v>
          </cell>
          <cell r="W1855">
            <v>0</v>
          </cell>
          <cell r="X1855">
            <v>0</v>
          </cell>
        </row>
        <row r="1856">
          <cell r="J1856" t="str">
            <v>TOTALB.2.c</v>
          </cell>
          <cell r="P1856" t="str">
            <v>B.2.c</v>
          </cell>
          <cell r="Q1856" t="str">
            <v xml:space="preserve">(acquisto di prestazioni ambulatoriali da strutture private ubicate nel proprio territorio: ospedali classificati) </v>
          </cell>
          <cell r="T1856" t="str">
            <v>AB&amp;S</v>
          </cell>
          <cell r="U1856" t="str">
            <v>AOIC04_130</v>
          </cell>
          <cell r="V1856">
            <v>0</v>
          </cell>
          <cell r="W1856">
            <v>0</v>
          </cell>
          <cell r="X1856">
            <v>0</v>
          </cell>
        </row>
        <row r="1857">
          <cell r="J1857" t="str">
            <v>INPUTB.2.c</v>
          </cell>
          <cell r="P1857" t="str">
            <v>B.2.c</v>
          </cell>
          <cell r="Q1857" t="str">
            <v>(acquisto di prestazioni ambulatoriali da strutture private ubicate nel proprio territorio: ospedali classificati) - escluso PS non seguito da ricovero</v>
          </cell>
          <cell r="V1857">
            <v>0</v>
          </cell>
          <cell r="W1857">
            <v>0</v>
          </cell>
          <cell r="X1857">
            <v>0</v>
          </cell>
        </row>
        <row r="1858">
          <cell r="J1858" t="str">
            <v>INPUTB.2.c</v>
          </cell>
          <cell r="P1858" t="str">
            <v>B.2.c</v>
          </cell>
          <cell r="Q1858" t="str">
            <v xml:space="preserve">(acquisto di prestazioni di pronto soccorso non seguite da ricovero da strutture private ubicate nel proprio territorio: Ospedali classificati) </v>
          </cell>
          <cell r="V1858">
            <v>0</v>
          </cell>
          <cell r="W1858">
            <v>0</v>
          </cell>
          <cell r="X1858">
            <v>0</v>
          </cell>
        </row>
        <row r="1859">
          <cell r="J1859" t="str">
            <v>TOTALB.2.c</v>
          </cell>
          <cell r="P1859" t="str">
            <v>B.2.c</v>
          </cell>
          <cell r="Q1859" t="str">
            <v>(acquisto di prestazioni ambulatoriali da strutture private ubicate nel proprio territorio: case di cura private)</v>
          </cell>
          <cell r="T1859" t="str">
            <v>AB&amp;S</v>
          </cell>
          <cell r="U1859" t="str">
            <v>AOIC04_130</v>
          </cell>
          <cell r="V1859">
            <v>0</v>
          </cell>
          <cell r="W1859">
            <v>0</v>
          </cell>
          <cell r="X1859">
            <v>0</v>
          </cell>
        </row>
        <row r="1860">
          <cell r="J1860" t="str">
            <v>INPUTB.2.c</v>
          </cell>
          <cell r="P1860" t="str">
            <v>B.2.c</v>
          </cell>
          <cell r="Q1860" t="str">
            <v>(acquisto di prestazioni ambulatoriali da strutture private ubicate nel proprio territorio: case di cura private) - escluso PS non seguito da ricovero</v>
          </cell>
          <cell r="V1860">
            <v>0</v>
          </cell>
          <cell r="W1860">
            <v>0</v>
          </cell>
          <cell r="X1860">
            <v>0</v>
          </cell>
        </row>
        <row r="1861">
          <cell r="J1861" t="str">
            <v>INPUTB.2.c</v>
          </cell>
          <cell r="P1861" t="str">
            <v>B.2.c</v>
          </cell>
          <cell r="Q1861" t="str">
            <v>(acquisto di prestazioni di pronto soccorso non seguite da ricovero da strutture private ubicate nel proprio territorio: case di cura private)</v>
          </cell>
          <cell r="V1861">
            <v>0</v>
          </cell>
          <cell r="W1861">
            <v>0</v>
          </cell>
          <cell r="X1861">
            <v>0</v>
          </cell>
        </row>
        <row r="1862">
          <cell r="J1862" t="str">
            <v>TOTALB.2.c</v>
          </cell>
          <cell r="P1862" t="str">
            <v>B.2.c</v>
          </cell>
          <cell r="Q1862" t="str">
            <v>(acquisto di prestazioni ambulatoriali da strutture private ubicate nel proprio territorio: strutture accreditate)</v>
          </cell>
          <cell r="T1862" t="str">
            <v>AB&amp;S</v>
          </cell>
          <cell r="U1862" t="str">
            <v>AOIC04_130</v>
          </cell>
          <cell r="V1862">
            <v>0</v>
          </cell>
          <cell r="W1862">
            <v>0</v>
          </cell>
          <cell r="X1862">
            <v>0</v>
          </cell>
        </row>
        <row r="1863">
          <cell r="J1863" t="str">
            <v>INPUTB.2.c</v>
          </cell>
          <cell r="P1863" t="str">
            <v>B.2.c</v>
          </cell>
          <cell r="Q1863" t="str">
            <v>(acquisto di prestazioni ambulatoriali da strutture private ubicate nel proprio territorio: strutture accreditate) - escluso PS non seguito da ricovero</v>
          </cell>
          <cell r="V1863">
            <v>0</v>
          </cell>
          <cell r="W1863">
            <v>0</v>
          </cell>
          <cell r="X1863">
            <v>0</v>
          </cell>
        </row>
        <row r="1864">
          <cell r="J1864" t="str">
            <v>INPUTB.2.c</v>
          </cell>
          <cell r="P1864" t="str">
            <v>B.2.c</v>
          </cell>
          <cell r="Q1864" t="str">
            <v>(acquisto di prestazioni di pronto soccorso non seguite da ricovero da strutture private ubicate nel proprio territorio: strutture accreditate)</v>
          </cell>
          <cell r="V1864">
            <v>0</v>
          </cell>
          <cell r="W1864">
            <v>0</v>
          </cell>
          <cell r="X1864">
            <v>0</v>
          </cell>
        </row>
        <row r="1865">
          <cell r="J1865" t="str">
            <v>INPUTB.2.c</v>
          </cell>
          <cell r="P1865" t="str">
            <v>B.2.c</v>
          </cell>
          <cell r="Q1865" t="str">
            <v>(acquisto di prestazioni ambulatoriali in strutture private ubicate in altre province della Lombardia: IRCCS privati)</v>
          </cell>
          <cell r="T1865" t="str">
            <v>AB&amp;S</v>
          </cell>
          <cell r="U1865" t="str">
            <v>AOIC04_130</v>
          </cell>
          <cell r="V1865">
            <v>0</v>
          </cell>
          <cell r="W1865">
            <v>0</v>
          </cell>
          <cell r="X1865">
            <v>0</v>
          </cell>
        </row>
        <row r="1866">
          <cell r="J1866" t="str">
            <v>INPUTB.2.c</v>
          </cell>
          <cell r="P1866" t="str">
            <v>B.2.c</v>
          </cell>
          <cell r="Q1866" t="str">
            <v>(acquisto di prestazioni ambulatoriali in strutture private ubicate in altre province della Lombardia: ospedali classificati)</v>
          </cell>
          <cell r="T1866" t="str">
            <v>AB&amp;S</v>
          </cell>
          <cell r="U1866" t="str">
            <v>AOIC04_130</v>
          </cell>
          <cell r="V1866">
            <v>0</v>
          </cell>
          <cell r="W1866">
            <v>0</v>
          </cell>
          <cell r="X1866">
            <v>0</v>
          </cell>
        </row>
        <row r="1867">
          <cell r="J1867" t="str">
            <v>INPUTB.2.c</v>
          </cell>
          <cell r="P1867" t="str">
            <v>B.2.c</v>
          </cell>
          <cell r="Q1867" t="str">
            <v>(acquisto di prestazioni ambulatoriali in strutture private ubicate in altre province della Lombardia: case di cura private)</v>
          </cell>
          <cell r="T1867" t="str">
            <v>AB&amp;S</v>
          </cell>
          <cell r="U1867" t="str">
            <v>AOIC04_130</v>
          </cell>
          <cell r="V1867">
            <v>0</v>
          </cell>
          <cell r="W1867">
            <v>0</v>
          </cell>
          <cell r="X1867">
            <v>0</v>
          </cell>
        </row>
        <row r="1868">
          <cell r="J1868" t="str">
            <v>INPUTB.2.c</v>
          </cell>
          <cell r="P1868" t="str">
            <v>B.2.c</v>
          </cell>
          <cell r="Q1868" t="str">
            <v>(acquisto di prestazioni ambulatoriali in strutture private ubicate in altre province della Lombardia: strutture accreditate)</v>
          </cell>
          <cell r="T1868" t="str">
            <v>AB&amp;S</v>
          </cell>
          <cell r="U1868" t="str">
            <v>AOIC04_130</v>
          </cell>
          <cell r="V1868">
            <v>0</v>
          </cell>
          <cell r="W1868">
            <v>0</v>
          </cell>
          <cell r="X1868">
            <v>0</v>
          </cell>
        </row>
        <row r="1869">
          <cell r="J1869" t="str">
            <v>TOTALB.2.c</v>
          </cell>
          <cell r="P1869" t="str">
            <v>B.2.c</v>
          </cell>
          <cell r="Q1869" t="str">
            <v xml:space="preserve">(acquisto di prestazioni ambulatoriali in strutture ubicate fuori Regione (mobilità passiva in compensazione)) </v>
          </cell>
          <cell r="T1869" t="str">
            <v>AB&amp;S</v>
          </cell>
          <cell r="U1869" t="str">
            <v>AOIC04_130</v>
          </cell>
          <cell r="V1869">
            <v>0</v>
          </cell>
          <cell r="W1869">
            <v>0</v>
          </cell>
          <cell r="X1869">
            <v>0</v>
          </cell>
        </row>
        <row r="1870">
          <cell r="J1870" t="str">
            <v>INPUTB.2.c</v>
          </cell>
          <cell r="P1870" t="str">
            <v>B.2.c</v>
          </cell>
          <cell r="Q1870" t="str">
            <v>(acquisto di prestazioni ambulatoriali in strutture ubicate fuori Regione (mobilità passiva in compensazione)) - escluso PS non seguito da ricovero</v>
          </cell>
          <cell r="V1870">
            <v>0</v>
          </cell>
          <cell r="W1870">
            <v>0</v>
          </cell>
          <cell r="X1870">
            <v>0</v>
          </cell>
        </row>
        <row r="1871">
          <cell r="J1871" t="str">
            <v>INPUTB.2.c</v>
          </cell>
          <cell r="P1871" t="str">
            <v>B.2.c</v>
          </cell>
          <cell r="Q1871" t="str">
            <v>(acquisto di restazioni di pronto soccorso  non seguite da ricovero in strutture ubicate fuori Regione (mobilità passiva in compensazione))</v>
          </cell>
          <cell r="V1871">
            <v>0</v>
          </cell>
          <cell r="W1871">
            <v>0</v>
          </cell>
          <cell r="X1871">
            <v>0</v>
          </cell>
        </row>
        <row r="1872">
          <cell r="J1872" t="str">
            <v>INPUTB.2.c</v>
          </cell>
          <cell r="P1872" t="str">
            <v>B.2.c</v>
          </cell>
          <cell r="Q1872" t="str">
            <v>(assistenza medico specialistica convenzionata interna (SUMAI))</v>
          </cell>
          <cell r="V1872">
            <v>178000</v>
          </cell>
          <cell r="W1872">
            <v>167655</v>
          </cell>
          <cell r="X1872">
            <v>41914</v>
          </cell>
        </row>
        <row r="1873">
          <cell r="J1873" t="str">
            <v>INPUTB.2.c</v>
          </cell>
          <cell r="P1873" t="str">
            <v>B.2.c</v>
          </cell>
          <cell r="Q1873" t="str">
            <v>(Prestazioni di "screening" in strutture pubbliche ubicate nel proprio territorio: ASST/ATS/Fondazioni pubbliche)</v>
          </cell>
          <cell r="T1873" t="str">
            <v>AB&amp;S</v>
          </cell>
          <cell r="U1873" t="str">
            <v>AOIC04_130</v>
          </cell>
          <cell r="V1873">
            <v>0</v>
          </cell>
          <cell r="W1873">
            <v>0</v>
          </cell>
          <cell r="X1873">
            <v>0</v>
          </cell>
        </row>
        <row r="1874">
          <cell r="J1874" t="str">
            <v>INPUTB.2.c</v>
          </cell>
          <cell r="P1874" t="str">
            <v>B.2.c</v>
          </cell>
          <cell r="Q1874" t="str">
            <v>(Prestazioni di "screening" in strutture pubbliche ubicate nel proprio territorio: altri soggetti pubblici)</v>
          </cell>
          <cell r="T1874" t="str">
            <v>AB&amp;S</v>
          </cell>
          <cell r="U1874" t="str">
            <v>AOIC04_130</v>
          </cell>
          <cell r="V1874">
            <v>0</v>
          </cell>
          <cell r="W1874">
            <v>0</v>
          </cell>
          <cell r="X1874">
            <v>0</v>
          </cell>
        </row>
        <row r="1875">
          <cell r="J1875" t="str">
            <v>INPUTB.2.c</v>
          </cell>
          <cell r="P1875" t="str">
            <v>B.2.c</v>
          </cell>
          <cell r="Q1875" t="str">
            <v>(Prestazioni di "screening" in strutture pubbliche ubicate in altre province della Lombardia: ASST/ATS/Fondazioni pubbliche)</v>
          </cell>
          <cell r="T1875" t="str">
            <v>AB&amp;S</v>
          </cell>
          <cell r="U1875" t="str">
            <v>AOIC04_130</v>
          </cell>
          <cell r="V1875">
            <v>0</v>
          </cell>
          <cell r="W1875">
            <v>0</v>
          </cell>
          <cell r="X1875">
            <v>0</v>
          </cell>
        </row>
        <row r="1876">
          <cell r="J1876" t="str">
            <v>INPUTB.2.c</v>
          </cell>
          <cell r="P1876" t="str">
            <v>B.2.c</v>
          </cell>
          <cell r="Q1876" t="str">
            <v>(Prestazioni di "screening" in strutture pubbliche ubicate in altre province della Lombardia: altri soggetti pubblici)</v>
          </cell>
          <cell r="T1876" t="str">
            <v>AB&amp;S</v>
          </cell>
          <cell r="U1876" t="str">
            <v>AOIC04_130</v>
          </cell>
          <cell r="V1876">
            <v>0</v>
          </cell>
          <cell r="W1876">
            <v>0</v>
          </cell>
          <cell r="X1876">
            <v>0</v>
          </cell>
        </row>
        <row r="1877">
          <cell r="J1877" t="str">
            <v>INPUTB.2.c</v>
          </cell>
          <cell r="P1877" t="str">
            <v>B.2.c</v>
          </cell>
          <cell r="Q1877" t="str">
            <v>(Prestazioni di "screening" in strutture private ubicate nel proprio territorio: IRCCS privati)</v>
          </cell>
          <cell r="T1877" t="str">
            <v>AB&amp;S</v>
          </cell>
          <cell r="U1877" t="str">
            <v>AOIC04_130</v>
          </cell>
          <cell r="V1877">
            <v>0</v>
          </cell>
          <cell r="W1877">
            <v>0</v>
          </cell>
          <cell r="X1877">
            <v>0</v>
          </cell>
        </row>
        <row r="1878">
          <cell r="J1878" t="str">
            <v>INPUTB.2.c</v>
          </cell>
          <cell r="P1878" t="str">
            <v>B.2.c</v>
          </cell>
          <cell r="Q1878" t="str">
            <v>(Prestazioni di "screening" in strutture private ubicate nel proprio territorio: ospedali classificati)</v>
          </cell>
          <cell r="T1878" t="str">
            <v>AB&amp;S</v>
          </cell>
          <cell r="U1878" t="str">
            <v>AOIC04_130</v>
          </cell>
          <cell r="V1878">
            <v>0</v>
          </cell>
          <cell r="W1878">
            <v>0</v>
          </cell>
          <cell r="X1878">
            <v>0</v>
          </cell>
        </row>
        <row r="1879">
          <cell r="J1879" t="str">
            <v>INPUTB.2.c</v>
          </cell>
          <cell r="P1879" t="str">
            <v>B.2.c</v>
          </cell>
          <cell r="Q1879" t="str">
            <v>(Prestazioni di "screening" in strutture private ubicate nel proprio territorio: case di cura private)</v>
          </cell>
          <cell r="T1879" t="str">
            <v>AB&amp;S</v>
          </cell>
          <cell r="U1879" t="str">
            <v>AOIC04_130</v>
          </cell>
          <cell r="V1879">
            <v>0</v>
          </cell>
          <cell r="W1879">
            <v>0</v>
          </cell>
          <cell r="X1879">
            <v>0</v>
          </cell>
        </row>
        <row r="1880">
          <cell r="J1880" t="str">
            <v>INPUTB.2.c</v>
          </cell>
          <cell r="P1880" t="str">
            <v>B.2.c</v>
          </cell>
          <cell r="Q1880" t="str">
            <v>(Prestazioni di "screening" in strutture private ubicate nel proprio territorio: strutture accreditate)</v>
          </cell>
          <cell r="T1880" t="str">
            <v>AB&amp;S</v>
          </cell>
          <cell r="U1880" t="str">
            <v>AOIC04_130</v>
          </cell>
          <cell r="V1880">
            <v>0</v>
          </cell>
          <cell r="W1880">
            <v>0</v>
          </cell>
          <cell r="X1880">
            <v>0</v>
          </cell>
        </row>
        <row r="1881">
          <cell r="J1881" t="str">
            <v>INPUTB.2.c</v>
          </cell>
          <cell r="P1881" t="str">
            <v>B.2.c</v>
          </cell>
          <cell r="Q1881" t="str">
            <v>(Prestazioni di "screening" in strutture private ubicate in altre province della Lombardia: IRCCS privati)</v>
          </cell>
          <cell r="T1881" t="str">
            <v>AB&amp;S</v>
          </cell>
          <cell r="U1881" t="str">
            <v>AOIC04_130</v>
          </cell>
          <cell r="V1881">
            <v>0</v>
          </cell>
          <cell r="W1881">
            <v>0</v>
          </cell>
          <cell r="X1881">
            <v>0</v>
          </cell>
        </row>
        <row r="1882">
          <cell r="J1882" t="str">
            <v>INPUTB.2.c</v>
          </cell>
          <cell r="P1882" t="str">
            <v>B.2.c</v>
          </cell>
          <cell r="Q1882" t="str">
            <v>(Prestazioni di "screening" in strutture private ubicate in altre province della Lombardia: ospedali classificati)</v>
          </cell>
          <cell r="T1882" t="str">
            <v>AB&amp;S</v>
          </cell>
          <cell r="U1882" t="str">
            <v>AOIC04_130</v>
          </cell>
          <cell r="V1882">
            <v>0</v>
          </cell>
          <cell r="W1882">
            <v>0</v>
          </cell>
          <cell r="X1882">
            <v>0</v>
          </cell>
        </row>
        <row r="1883">
          <cell r="J1883" t="str">
            <v>INPUTB.2.c</v>
          </cell>
          <cell r="P1883" t="str">
            <v>B.2.c</v>
          </cell>
          <cell r="Q1883" t="str">
            <v>(Prestazioni di "screening" in strutture private ubicate in altre province della Lombardia: case di cura private)</v>
          </cell>
          <cell r="T1883" t="str">
            <v>AB&amp;S</v>
          </cell>
          <cell r="U1883" t="str">
            <v>AOIC04_130</v>
          </cell>
          <cell r="V1883">
            <v>0</v>
          </cell>
          <cell r="W1883">
            <v>0</v>
          </cell>
          <cell r="X1883">
            <v>0</v>
          </cell>
        </row>
        <row r="1884">
          <cell r="J1884" t="str">
            <v>INPUTB.2.c</v>
          </cell>
          <cell r="P1884" t="str">
            <v>B.2.c</v>
          </cell>
          <cell r="Q1884" t="str">
            <v>(Prestazioni di "screening" in strutture private ubicate in altre province della Lombardia: strutture accreditate)</v>
          </cell>
          <cell r="T1884" t="str">
            <v>AB&amp;S</v>
          </cell>
          <cell r="U1884" t="str">
            <v>AOIC04_130</v>
          </cell>
          <cell r="V1884">
            <v>0</v>
          </cell>
          <cell r="W1884">
            <v>0</v>
          </cell>
          <cell r="X1884">
            <v>0</v>
          </cell>
        </row>
        <row r="1885">
          <cell r="J1885" t="str">
            <v>INPUTB.2.c</v>
          </cell>
          <cell r="P1885" t="str">
            <v>B.2.c</v>
          </cell>
          <cell r="Q1885" t="str">
            <v>(acquisto di prestazioni di "screening" in strutture ubicate fuori Regione (mobilità passiva in compensazione))</v>
          </cell>
          <cell r="T1885" t="str">
            <v>AB&amp;S</v>
          </cell>
          <cell r="U1885" t="str">
            <v>AOIC04_130</v>
          </cell>
          <cell r="V1885">
            <v>0</v>
          </cell>
          <cell r="W1885">
            <v>0</v>
          </cell>
          <cell r="X1885">
            <v>0</v>
          </cell>
        </row>
        <row r="1886">
          <cell r="J1886" t="str">
            <v>INPUTB.2.c</v>
          </cell>
          <cell r="P1886" t="str">
            <v>B.2.c</v>
          </cell>
          <cell r="Q1886" t="str">
            <v>(acquisto di prestazioni di Neuro-psichiatria Infantile (Uonpia) in strutture pubbliche ubicate nel proprio territorio: ASST/ATS/Fondazioni pubbliche)</v>
          </cell>
          <cell r="T1886" t="str">
            <v>AB&amp;S</v>
          </cell>
          <cell r="U1886" t="str">
            <v>AOIC04_130</v>
          </cell>
          <cell r="V1886">
            <v>0</v>
          </cell>
          <cell r="W1886">
            <v>0</v>
          </cell>
          <cell r="X1886">
            <v>0</v>
          </cell>
        </row>
        <row r="1887">
          <cell r="J1887" t="str">
            <v>INPUTB.2.c</v>
          </cell>
          <cell r="P1887" t="str">
            <v>B.2.c</v>
          </cell>
          <cell r="Q1887" t="str">
            <v>(acquisto di prestazioni di Neuro-psichiatria Infantile (Uonpia) in strutture pubbliche ubicate nel proprio territorio: altri soggetti pubblici)</v>
          </cell>
          <cell r="T1887" t="str">
            <v>AB&amp;S</v>
          </cell>
          <cell r="U1887" t="str">
            <v>AOIC04_130</v>
          </cell>
          <cell r="V1887">
            <v>0</v>
          </cell>
          <cell r="W1887">
            <v>0</v>
          </cell>
          <cell r="X1887">
            <v>0</v>
          </cell>
        </row>
        <row r="1888">
          <cell r="J1888" t="str">
            <v>INPUTB.2.c</v>
          </cell>
          <cell r="P1888" t="str">
            <v>B.2.c</v>
          </cell>
          <cell r="Q1888" t="str">
            <v>(acquisto di prestazioni di Neuro-psichiatria Infantile (Uonpia) in strutture pubbliche ubicate in altre province della Lombardia: ASST/ATS/Fondazioni pubbliche)</v>
          </cell>
          <cell r="T1888" t="str">
            <v>AB&amp;S</v>
          </cell>
          <cell r="U1888" t="str">
            <v>AOIC04_130</v>
          </cell>
          <cell r="V1888">
            <v>0</v>
          </cell>
          <cell r="W1888">
            <v>0</v>
          </cell>
          <cell r="X1888">
            <v>0</v>
          </cell>
        </row>
        <row r="1889">
          <cell r="J1889" t="str">
            <v>INPUTB.2.c</v>
          </cell>
          <cell r="P1889" t="str">
            <v>B.2.c</v>
          </cell>
          <cell r="Q1889" t="str">
            <v>(acquisto di prestazioni di Neuro-psichiatria Infantile (Uonpia) in strutture pubbliche ubicate in altre province della Lombardia: altri soggetti pubblici)</v>
          </cell>
          <cell r="T1889" t="str">
            <v>AB&amp;S</v>
          </cell>
          <cell r="U1889" t="str">
            <v>AOIC04_130</v>
          </cell>
          <cell r="V1889">
            <v>0</v>
          </cell>
          <cell r="W1889">
            <v>0</v>
          </cell>
          <cell r="X1889">
            <v>0</v>
          </cell>
        </row>
        <row r="1890">
          <cell r="J1890" t="str">
            <v>INPUTB.2.c</v>
          </cell>
          <cell r="P1890" t="str">
            <v>B.2.c</v>
          </cell>
          <cell r="Q1890" t="str">
            <v>(acquisto di prestazioni di Neuro-psichiatria Infantile (Uonpia) in strutture private ubicate nel proprio territorio: IRCCS privati)</v>
          </cell>
          <cell r="T1890" t="str">
            <v>AB&amp;S</v>
          </cell>
          <cell r="U1890" t="str">
            <v>AOIC04_130</v>
          </cell>
          <cell r="V1890">
            <v>0</v>
          </cell>
          <cell r="W1890">
            <v>0</v>
          </cell>
          <cell r="X1890">
            <v>0</v>
          </cell>
        </row>
        <row r="1891">
          <cell r="J1891" t="str">
            <v>INPUTB.2.c</v>
          </cell>
          <cell r="P1891" t="str">
            <v>B.2.c</v>
          </cell>
          <cell r="Q1891" t="str">
            <v>(acquisto di prestazioni di Neuro-psichiatria Infantile (Uonpia) in strutture private ubicate nel proprio territorio: ospedali classificati)</v>
          </cell>
          <cell r="T1891" t="str">
            <v>AB&amp;S</v>
          </cell>
          <cell r="U1891" t="str">
            <v>AOIC04_130</v>
          </cell>
          <cell r="V1891">
            <v>0</v>
          </cell>
          <cell r="W1891">
            <v>0</v>
          </cell>
          <cell r="X1891">
            <v>0</v>
          </cell>
        </row>
        <row r="1892">
          <cell r="J1892" t="str">
            <v>INPUTB.2.c</v>
          </cell>
          <cell r="P1892" t="str">
            <v>B.2.c</v>
          </cell>
          <cell r="Q1892" t="str">
            <v>(acquisto di prestazioni di Neuro-psichiatria Infantile (Uonpia) in strutture private ubicate nel proprio territorio: case di cura private)</v>
          </cell>
          <cell r="T1892" t="str">
            <v>AB&amp;S</v>
          </cell>
          <cell r="U1892" t="str">
            <v>AOIC04_130</v>
          </cell>
          <cell r="V1892">
            <v>0</v>
          </cell>
          <cell r="W1892">
            <v>0</v>
          </cell>
          <cell r="X1892">
            <v>0</v>
          </cell>
        </row>
        <row r="1893">
          <cell r="J1893" t="str">
            <v>INPUTB.2.c</v>
          </cell>
          <cell r="P1893" t="str">
            <v>B.2.c</v>
          </cell>
          <cell r="Q1893" t="str">
            <v>(acquisto di prestazioni di Neuro-psichiatria Infantile (Uonpia) in strutture private ubicate nel proprio territorio: strutture accreditate)</v>
          </cell>
          <cell r="T1893" t="str">
            <v>AB&amp;S</v>
          </cell>
          <cell r="U1893" t="str">
            <v>AOIC04_130</v>
          </cell>
          <cell r="V1893">
            <v>0</v>
          </cell>
          <cell r="W1893">
            <v>0</v>
          </cell>
          <cell r="X1893">
            <v>0</v>
          </cell>
        </row>
        <row r="1894">
          <cell r="J1894" t="str">
            <v>INPUTB.2.c</v>
          </cell>
          <cell r="P1894" t="str">
            <v>B.2.c</v>
          </cell>
          <cell r="Q1894" t="str">
            <v>(acquisto di prestazioni di Neuro-psichiatria Infantile (Uonpia) in strutture private ubicate in altre province lombarde: IRCCS privati)</v>
          </cell>
          <cell r="T1894" t="str">
            <v>AB&amp;S</v>
          </cell>
          <cell r="U1894" t="str">
            <v>AOIC04_130</v>
          </cell>
          <cell r="V1894">
            <v>0</v>
          </cell>
          <cell r="W1894">
            <v>0</v>
          </cell>
          <cell r="X1894">
            <v>0</v>
          </cell>
        </row>
        <row r="1895">
          <cell r="J1895" t="str">
            <v>INPUTB.2.c</v>
          </cell>
          <cell r="P1895" t="str">
            <v>B.2.c</v>
          </cell>
          <cell r="Q1895" t="str">
            <v>(acquisto di prestazioni di Neuro-psichiatria Infantile (Uonpia) in strutture private ubicate in altre province lombarde: ospedali classificati)</v>
          </cell>
          <cell r="T1895" t="str">
            <v>AB&amp;S</v>
          </cell>
          <cell r="U1895" t="str">
            <v>AOIC04_130</v>
          </cell>
          <cell r="V1895">
            <v>0</v>
          </cell>
          <cell r="W1895">
            <v>0</v>
          </cell>
          <cell r="X1895">
            <v>0</v>
          </cell>
        </row>
        <row r="1896">
          <cell r="J1896" t="str">
            <v>INPUTB.2.c</v>
          </cell>
          <cell r="P1896" t="str">
            <v>B.2.c</v>
          </cell>
          <cell r="Q1896" t="str">
            <v>(acquisto di prestazioni di Neuro-psichiatria Infantile (Uonpia) in strutture private ubicate in altre province lombarde: case di cura private)</v>
          </cell>
          <cell r="T1896" t="str">
            <v>AB&amp;S</v>
          </cell>
          <cell r="U1896" t="str">
            <v>AOIC04_130</v>
          </cell>
          <cell r="V1896">
            <v>0</v>
          </cell>
          <cell r="W1896">
            <v>0</v>
          </cell>
          <cell r="X1896">
            <v>0</v>
          </cell>
        </row>
        <row r="1897">
          <cell r="J1897" t="str">
            <v>INPUTB.2.c</v>
          </cell>
          <cell r="P1897" t="str">
            <v>B.2.c</v>
          </cell>
          <cell r="Q1897" t="str">
            <v>(acquisto di prestazioni di Neuro-psichiatria Infantile (Uonpia) in strutture private ubicate in altre province lombarde: strutture accreditate)</v>
          </cell>
          <cell r="T1897" t="str">
            <v>AB&amp;S</v>
          </cell>
          <cell r="U1897" t="str">
            <v>AOIC04_130</v>
          </cell>
          <cell r="V1897">
            <v>0</v>
          </cell>
          <cell r="W1897">
            <v>0</v>
          </cell>
          <cell r="X1897">
            <v>0</v>
          </cell>
        </row>
        <row r="1898">
          <cell r="J1898" t="str">
            <v>INPUTB.2.c</v>
          </cell>
          <cell r="P1898" t="str">
            <v>B.2.c</v>
          </cell>
          <cell r="Q1898" t="str">
            <v>(acquisto di prestazioni di Neuro-psichiatria Infantile (Uonpia) in strutture private ubicate fuori regione (mobilità passiva non in compensazione))</v>
          </cell>
          <cell r="T1898" t="str">
            <v>AB&amp;S</v>
          </cell>
          <cell r="U1898" t="str">
            <v>AOIC04_130</v>
          </cell>
          <cell r="V1898">
            <v>0</v>
          </cell>
          <cell r="W1898">
            <v>0</v>
          </cell>
          <cell r="X1898">
            <v>0</v>
          </cell>
        </row>
        <row r="1899">
          <cell r="J1899" t="str">
            <v>TOTALB.2.c</v>
          </cell>
          <cell r="P1899" t="str">
            <v>B.2.c</v>
          </cell>
          <cell r="Q1899" t="str">
            <v xml:space="preserve">(REGIONE: Mobilità attiva Specialistica, Screening, NPI privato da contabilizzare a costo) </v>
          </cell>
          <cell r="V1899">
            <v>0</v>
          </cell>
          <cell r="W1899">
            <v>0</v>
          </cell>
          <cell r="X1899">
            <v>0</v>
          </cell>
        </row>
        <row r="1900">
          <cell r="J1900" t="str">
            <v>INPUTB.2.c</v>
          </cell>
          <cell r="P1900" t="str">
            <v>B.2.c</v>
          </cell>
          <cell r="Q1900" t="str">
            <v>(REGIONE: Mobilità attiva Specialistica, Screening, NPI privato da contabilizzare a costo) - escluso PS non seguito da ricovero</v>
          </cell>
          <cell r="V1900">
            <v>0</v>
          </cell>
          <cell r="W1900">
            <v>0</v>
          </cell>
          <cell r="X1900">
            <v>0</v>
          </cell>
        </row>
        <row r="1901">
          <cell r="J1901" t="str">
            <v>INPUTB.2.c</v>
          </cell>
          <cell r="P1901" t="str">
            <v>B.2.c</v>
          </cell>
          <cell r="Q1901" t="str">
            <v>REGIONE : Mobilità attiva prestazioni di pronto soccorso non seguite da ricovero - da privato per cittadini non residenti - Extraregione (mobilità attiva in compensazione)</v>
          </cell>
          <cell r="V1901">
            <v>0</v>
          </cell>
          <cell r="W1901">
            <v>0</v>
          </cell>
          <cell r="X1901">
            <v>0</v>
          </cell>
        </row>
        <row r="1902">
          <cell r="J1902" t="str">
            <v>INPUTB.2.c</v>
          </cell>
          <cell r="P1902" t="str">
            <v>B.2.c</v>
          </cell>
          <cell r="Q1902" t="str">
            <v>(REGIONE: Funzioni non tariffate IRCCS privati + Altro - Specialistica)</v>
          </cell>
          <cell r="V1902">
            <v>0</v>
          </cell>
          <cell r="W1902">
            <v>0</v>
          </cell>
          <cell r="X1902">
            <v>0</v>
          </cell>
        </row>
        <row r="1903">
          <cell r="J1903" t="str">
            <v>INPUTB.2.c</v>
          </cell>
          <cell r="P1903" t="str">
            <v>B.2.c</v>
          </cell>
          <cell r="Q1903" t="str">
            <v>(REGIONE: Funzioni non tariffate ospedali classificati + Altro - Specialistica)</v>
          </cell>
          <cell r="V1903">
            <v>0</v>
          </cell>
          <cell r="W1903">
            <v>0</v>
          </cell>
          <cell r="X1903">
            <v>0</v>
          </cell>
        </row>
        <row r="1904">
          <cell r="J1904" t="str">
            <v>INPUTB.2.c</v>
          </cell>
          <cell r="P1904" t="str">
            <v>B.2.c</v>
          </cell>
          <cell r="Q1904" t="str">
            <v>(REGIONE: Funzioni non tariffate case di cura private + Altro - Specialistica)</v>
          </cell>
          <cell r="V1904">
            <v>0</v>
          </cell>
          <cell r="W1904">
            <v>0</v>
          </cell>
          <cell r="X1904">
            <v>0</v>
          </cell>
        </row>
        <row r="1905">
          <cell r="J1905" t="str">
            <v>TOTAL</v>
          </cell>
          <cell r="Q1905" t="str">
            <v>(B.2.A.4) Acquisti di servizi sanitari per assistenza riabilitativa - Totale)</v>
          </cell>
          <cell r="V1905">
            <v>0</v>
          </cell>
          <cell r="W1905">
            <v>0</v>
          </cell>
          <cell r="X1905">
            <v>0</v>
          </cell>
        </row>
        <row r="1906">
          <cell r="J1906" t="str">
            <v>INPUT</v>
          </cell>
          <cell r="Q1906" t="str">
            <v>(Acquisti di servizi sanitari per assistenza riabilitativa da struture pubbliche ubicate nel proprio territorio: ASST/Fondazioni pubbliche)</v>
          </cell>
          <cell r="V1906">
            <v>0</v>
          </cell>
          <cell r="W1906">
            <v>0</v>
          </cell>
          <cell r="X1906">
            <v>0</v>
          </cell>
        </row>
        <row r="1907">
          <cell r="J1907" t="str">
            <v>INPUT</v>
          </cell>
          <cell r="Q1907" t="str">
            <v>(Acquisti di servizi sanitari per assistenza riabilitativada strutture pubbliche ubicate in altre province della Regione: ATS/ASST/Fondazioni pubbliche)</v>
          </cell>
          <cell r="V1907">
            <v>0</v>
          </cell>
          <cell r="W1907">
            <v>0</v>
          </cell>
          <cell r="X1907">
            <v>0</v>
          </cell>
        </row>
        <row r="1908">
          <cell r="J1908" t="str">
            <v>INPUTB.2.d</v>
          </cell>
          <cell r="P1908" t="str">
            <v>B.2.d</v>
          </cell>
          <cell r="Q1908" t="str">
            <v>(acquisto di prestazioni socio sanitarie integrate da strutture ubicate nel proprio territorio da servizi di riabilizazione territoriale extraospedaliera pubblici)</v>
          </cell>
          <cell r="V1908">
            <v>0</v>
          </cell>
          <cell r="W1908">
            <v>0</v>
          </cell>
          <cell r="X1908">
            <v>0</v>
          </cell>
        </row>
        <row r="1909">
          <cell r="J1909" t="str">
            <v>INPUTB.2.d</v>
          </cell>
          <cell r="P1909" t="str">
            <v>B.2.d</v>
          </cell>
          <cell r="Q1909" t="str">
            <v>(acquisto di prestazioni socio sanitarie integrate da strutture ubicate in altre province della Regione da servizi di riabilizazione territoriale extraospedaliera pubblici)</v>
          </cell>
          <cell r="V1909">
            <v>0</v>
          </cell>
          <cell r="W1909">
            <v>0</v>
          </cell>
          <cell r="X1909">
            <v>0</v>
          </cell>
        </row>
        <row r="1910">
          <cell r="J1910" t="str">
            <v>INPUTB.2.d</v>
          </cell>
          <cell r="P1910" t="str">
            <v>B.2.d</v>
          </cell>
          <cell r="Q1910" t="str">
            <v>(acquisto di prestazioni socio sanitarie integrate da strutture ubicate fuori Regione da I.D.R. extraosp. Art.26 €.833/78 pubblici (non soggetto a compensazione))</v>
          </cell>
          <cell r="V1910">
            <v>0</v>
          </cell>
          <cell r="W1910">
            <v>0</v>
          </cell>
          <cell r="X1910">
            <v>0</v>
          </cell>
        </row>
        <row r="1911">
          <cell r="J1911" t="str">
            <v>INPUTB.2.d</v>
          </cell>
          <cell r="P1911" t="str">
            <v>B.2.d</v>
          </cell>
          <cell r="Q1911" t="str">
            <v>(acquisto di prestazioni socio sanitarie integrate da strutture ubicate nel proprio territorio da servizi di riabilizazione territoriale extraospedaliera privati)</v>
          </cell>
          <cell r="V1911">
            <v>0</v>
          </cell>
          <cell r="W1911">
            <v>0</v>
          </cell>
          <cell r="X1911">
            <v>0</v>
          </cell>
        </row>
        <row r="1912">
          <cell r="J1912" t="str">
            <v>INPUTB.2.d</v>
          </cell>
          <cell r="P1912" t="str">
            <v>B.2.d</v>
          </cell>
          <cell r="Q1912" t="str">
            <v>(acquisto di prestazioni socio sanitarie integrate da strutture ubicate in altre province della Regione da servizi di riabilizazione territoriale extraospedaliera privati)</v>
          </cell>
          <cell r="V1912">
            <v>0</v>
          </cell>
          <cell r="W1912">
            <v>0</v>
          </cell>
          <cell r="X1912">
            <v>0</v>
          </cell>
        </row>
        <row r="1913">
          <cell r="J1913" t="str">
            <v>INPUTB.2.d</v>
          </cell>
          <cell r="P1913" t="str">
            <v>B.2.d</v>
          </cell>
          <cell r="Q1913" t="str">
            <v>(acquisto di prestazioni socio sanitarie integrate da strutture ubicate fuori Regione da I.D.R. extraosp. Art.26 L.833/78 privati)</v>
          </cell>
          <cell r="V1913">
            <v>0</v>
          </cell>
          <cell r="W1913">
            <v>0</v>
          </cell>
          <cell r="X1913">
            <v>0</v>
          </cell>
        </row>
        <row r="1914">
          <cell r="J1914" t="str">
            <v>TOTAL</v>
          </cell>
          <cell r="Q1914" t="str">
            <v>(B.2.A.5) Acquisti servizi sanitari per assistenza integrativa e protesica - Totale)</v>
          </cell>
          <cell r="V1914">
            <v>9081000</v>
          </cell>
          <cell r="W1914">
            <v>9802678</v>
          </cell>
          <cell r="X1914">
            <v>2450669</v>
          </cell>
        </row>
        <row r="1915">
          <cell r="J1915" t="str">
            <v>INPUTB.2.f</v>
          </cell>
          <cell r="P1915" t="str">
            <v>B.2.f</v>
          </cell>
          <cell r="Q1915" t="str">
            <v>(acquisto di prestazioni di farmaceutica da farmacie ubicate nel proprio territorio (Farmaceutica convenzionata ex art. 8, c. 2, D. Lgs. 502/92): Protesica)</v>
          </cell>
          <cell r="T1915" t="str">
            <v>AB&amp;S</v>
          </cell>
          <cell r="U1915" t="str">
            <v>AOIC04_130</v>
          </cell>
          <cell r="V1915">
            <v>0</v>
          </cell>
          <cell r="W1915">
            <v>0</v>
          </cell>
          <cell r="X1915">
            <v>0</v>
          </cell>
        </row>
        <row r="1916">
          <cell r="J1916" t="str">
            <v>INPUTB.2.f</v>
          </cell>
          <cell r="P1916" t="str">
            <v>B.2.f</v>
          </cell>
          <cell r="Q1916" t="str">
            <v>(acquisto di prestazioni di farmaceutica da farmacie ubicate in altre province lombarde (Farmaceutica convenzionata ex art. 8, c. 2, D. Lgs. 502/92): Protesica)</v>
          </cell>
          <cell r="T1916" t="str">
            <v>AB&amp;S</v>
          </cell>
          <cell r="U1916" t="str">
            <v>AOIC04_130</v>
          </cell>
          <cell r="V1916">
            <v>0</v>
          </cell>
          <cell r="W1916">
            <v>0</v>
          </cell>
          <cell r="X1916">
            <v>0</v>
          </cell>
        </row>
        <row r="1917">
          <cell r="J1917" t="str">
            <v>INPUTB.2.f</v>
          </cell>
          <cell r="P1917" t="str">
            <v>B.2.f</v>
          </cell>
          <cell r="Q1917" t="str">
            <v>(acquisto di prestazioni di farmaceutica da farmacie ubicate fuori regione (Farmaceutica convenzionata ex art. 8, c. 2, D. Lgs. 502/92): Protesica)</v>
          </cell>
          <cell r="T1917" t="str">
            <v>AB&amp;S</v>
          </cell>
          <cell r="U1917" t="str">
            <v>AOIC04_130</v>
          </cell>
          <cell r="V1917">
            <v>0</v>
          </cell>
          <cell r="W1917">
            <v>0</v>
          </cell>
          <cell r="X1917">
            <v>0</v>
          </cell>
        </row>
        <row r="1918">
          <cell r="J1918" t="str">
            <v>INPUTB.2.e</v>
          </cell>
          <cell r="P1918" t="str">
            <v>B.2.e</v>
          </cell>
          <cell r="Q1918" t="str">
            <v>(acquisto di prestazioni di farmaceutica da farmacie ubicate nel proprio territorio (Farmaceutica convenzionata ex art. 8, c. 2, D. Lgs. 502/92): Dietetica)</v>
          </cell>
          <cell r="T1918" t="str">
            <v>AB&amp;S</v>
          </cell>
          <cell r="U1918" t="str">
            <v>AOIC04_130</v>
          </cell>
          <cell r="V1918">
            <v>0</v>
          </cell>
          <cell r="W1918">
            <v>0</v>
          </cell>
          <cell r="X1918">
            <v>0</v>
          </cell>
        </row>
        <row r="1919">
          <cell r="J1919" t="str">
            <v>INPUTB.2.e</v>
          </cell>
          <cell r="P1919" t="str">
            <v>B.2.e</v>
          </cell>
          <cell r="Q1919" t="str">
            <v>(acquisto di prestazioni di farmaceutica da farmacie ubicate in altre province lombarde (Farmaceutica convenzionata ex art. 8, c. 2, D. Lgs. 502/92): Dietetica)</v>
          </cell>
          <cell r="T1919" t="str">
            <v>AB&amp;S</v>
          </cell>
          <cell r="U1919" t="str">
            <v>AOIC04_130</v>
          </cell>
          <cell r="V1919">
            <v>0</v>
          </cell>
          <cell r="W1919">
            <v>0</v>
          </cell>
          <cell r="X1919">
            <v>0</v>
          </cell>
        </row>
        <row r="1920">
          <cell r="J1920" t="str">
            <v>INPUTB.2.e</v>
          </cell>
          <cell r="P1920" t="str">
            <v>B.2.e</v>
          </cell>
          <cell r="Q1920" t="str">
            <v>(acquisto di prestazioni di farmaceutica da farmacie ubicate fuori regione (Farmaceutica convenzionata ex art. 8, c. 2, D. Lgs. 502/92): Dietetica)</v>
          </cell>
          <cell r="T1920" t="str">
            <v>AB&amp;S</v>
          </cell>
          <cell r="U1920" t="str">
            <v>AOIC04_130</v>
          </cell>
          <cell r="V1920">
            <v>0</v>
          </cell>
          <cell r="W1920">
            <v>0</v>
          </cell>
          <cell r="X1920">
            <v>0</v>
          </cell>
        </row>
        <row r="1921">
          <cell r="J1921" t="str">
            <v>INPUTB.2.e</v>
          </cell>
          <cell r="P1921" t="str">
            <v>B.2.e</v>
          </cell>
          <cell r="Q1921" t="str">
            <v>(acquisto di prestazioni di farmaceutica da farmacie ubicate nel proprio territorio (Farmaceutica convenzionata ex art. 8, c. 2, D. Lgs. 502/92): Diabetica)</v>
          </cell>
          <cell r="T1921" t="str">
            <v>AB&amp;S</v>
          </cell>
          <cell r="U1921" t="str">
            <v>AOIC04_130</v>
          </cell>
          <cell r="V1921">
            <v>0</v>
          </cell>
          <cell r="W1921">
            <v>0</v>
          </cell>
          <cell r="X1921">
            <v>0</v>
          </cell>
        </row>
        <row r="1922">
          <cell r="J1922" t="str">
            <v>INPUTB.2.e</v>
          </cell>
          <cell r="P1922" t="str">
            <v>B.2.e</v>
          </cell>
          <cell r="Q1922" t="str">
            <v>(acquisto di prestazioni di farmaceutica da farmacie ubicate in altre province lombarde (Farmaceutica convenzionata ex art. 8, c. 2, D. Lgs. 502/92): Diabetica)</v>
          </cell>
          <cell r="T1922" t="str">
            <v>AB&amp;S</v>
          </cell>
          <cell r="U1922" t="str">
            <v>AOIC04_130</v>
          </cell>
          <cell r="V1922">
            <v>0</v>
          </cell>
          <cell r="W1922">
            <v>0</v>
          </cell>
          <cell r="X1922">
            <v>0</v>
          </cell>
        </row>
        <row r="1923">
          <cell r="J1923" t="str">
            <v>INPUTB.2.e</v>
          </cell>
          <cell r="P1923" t="str">
            <v>B.2.e</v>
          </cell>
          <cell r="Q1923" t="str">
            <v>(acquisto di prestazioni di farmaceutica da farmacie ubicate fuori regione (Farmaceutica convenzionata ex art. 8, c. 2, D. Lgs. 502/92): Diabetica)</v>
          </cell>
          <cell r="T1923" t="str">
            <v>AB&amp;S</v>
          </cell>
          <cell r="U1923" t="str">
            <v>AOIC04_130</v>
          </cell>
          <cell r="V1923">
            <v>0</v>
          </cell>
          <cell r="W1923">
            <v>0</v>
          </cell>
          <cell r="X1923">
            <v>0</v>
          </cell>
        </row>
        <row r="1924">
          <cell r="J1924" t="str">
            <v>INPUTB.2.e</v>
          </cell>
          <cell r="P1924" t="str">
            <v>B.2.e</v>
          </cell>
          <cell r="Q1924" t="str">
            <v>(Assistenza Integrativa (Dietetica) non erogata tramite Farmaceutica Convenzionata - Negozi non WebCare - (ex art. 8, c. 2, D.Lgs. 502/92))</v>
          </cell>
          <cell r="T1924" t="str">
            <v>AB&amp;S</v>
          </cell>
          <cell r="V1924">
            <v>0</v>
          </cell>
          <cell r="W1924">
            <v>0</v>
          </cell>
          <cell r="X1924">
            <v>0</v>
          </cell>
        </row>
        <row r="1925">
          <cell r="J1925" t="str">
            <v>INPUTB.2.e</v>
          </cell>
          <cell r="P1925" t="str">
            <v>B.2.e</v>
          </cell>
          <cell r="Q1925" t="str">
            <v>(Assistenza Integrativa (Dietetica) non erogata tramite Farmaceutica Convenzionata - WEBCARE -(ex art. 8, c. 2, D.Lgs. 502/92))</v>
          </cell>
          <cell r="T1925" t="str">
            <v>AB&amp;S</v>
          </cell>
          <cell r="V1925">
            <v>0</v>
          </cell>
          <cell r="W1925">
            <v>0</v>
          </cell>
          <cell r="X1925">
            <v>0</v>
          </cell>
        </row>
        <row r="1926">
          <cell r="J1926" t="str">
            <v>INPUTB.2.e</v>
          </cell>
          <cell r="P1926" t="str">
            <v>B.2.e</v>
          </cell>
          <cell r="Q1926" t="str">
            <v>(Assistenza Integrativa (Ausili per Diabetici) non erogata tramite Farmaceutica Convenzionata (ex art. 8, c. 2, D.Lgs. 502/92))</v>
          </cell>
          <cell r="T1926" t="str">
            <v>AB&amp;S</v>
          </cell>
          <cell r="V1926">
            <v>0</v>
          </cell>
          <cell r="W1926">
            <v>0</v>
          </cell>
          <cell r="X1926">
            <v>0</v>
          </cell>
        </row>
        <row r="1927">
          <cell r="J1927" t="str">
            <v>INPUTB.2.f</v>
          </cell>
          <cell r="P1927" t="str">
            <v>B.2.f</v>
          </cell>
          <cell r="Q1927" t="str">
            <v>(Assistenza Protesica non erogata tramite Farmaceutica Convenzionata (ex art. 8, c. 2, D.Lgs. 502/92) c.d. protesica "Maggiore")</v>
          </cell>
          <cell r="T1927" t="str">
            <v>AB&amp;S</v>
          </cell>
          <cell r="V1927">
            <v>8199000</v>
          </cell>
          <cell r="W1927">
            <v>8902678</v>
          </cell>
          <cell r="X1927">
            <v>2225669</v>
          </cell>
        </row>
        <row r="1928">
          <cell r="J1928" t="str">
            <v>INPUTB.2.f</v>
          </cell>
          <cell r="P1928" t="str">
            <v>B.2.f</v>
          </cell>
          <cell r="Q1928" t="str">
            <v>(Assistenza Protesica non erogata tramite Farmaceutica Convenzionata (ex art. 8, c. 2, D.Lgs. 502/92) c.d. protesica "Minore")</v>
          </cell>
          <cell r="T1928" t="str">
            <v>AB&amp;S</v>
          </cell>
          <cell r="V1928">
            <v>0</v>
          </cell>
          <cell r="W1928">
            <v>0</v>
          </cell>
          <cell r="X1928">
            <v>0</v>
          </cell>
        </row>
        <row r="1929">
          <cell r="J1929" t="str">
            <v>INPUTB.2.f</v>
          </cell>
          <cell r="P1929" t="str">
            <v>B.2.f</v>
          </cell>
          <cell r="Q1929" t="str">
            <v>(Assistenza Protesica non erogata tramite Farmaceutica Convenzionata (ex art. 8, c. 2, D.Lgs. 502/92)  - Costi di gestione magazzino)</v>
          </cell>
          <cell r="T1929" t="str">
            <v>AB&amp;S</v>
          </cell>
          <cell r="V1929">
            <v>882000</v>
          </cell>
          <cell r="W1929">
            <v>900000</v>
          </cell>
          <cell r="X1929">
            <v>225000</v>
          </cell>
        </row>
        <row r="1930">
          <cell r="J1930" t="str">
            <v>INPUTB.2.e</v>
          </cell>
          <cell r="P1930" t="str">
            <v>B.2.e</v>
          </cell>
          <cell r="Q1930" t="str">
            <v>(Acquisto di prestazioni relative all'Assistenza Integrativa  - Nutrizione Artificiale Enterale)</v>
          </cell>
          <cell r="T1930" t="str">
            <v>AB&amp;S</v>
          </cell>
          <cell r="V1930">
            <v>0</v>
          </cell>
          <cell r="W1930">
            <v>0</v>
          </cell>
          <cell r="X1930">
            <v>0</v>
          </cell>
        </row>
        <row r="1931">
          <cell r="J1931" t="str">
            <v>INPUTB.2.e</v>
          </cell>
          <cell r="P1931" t="str">
            <v>B.2.e</v>
          </cell>
          <cell r="Q1931" t="str">
            <v>(Acquisto di prestazioni relative all'Assistenza Integrativa (SOLO Servizio Distributivo da privato))</v>
          </cell>
          <cell r="T1931" t="str">
            <v>AB&amp;S</v>
          </cell>
          <cell r="V1931">
            <v>0</v>
          </cell>
          <cell r="W1931">
            <v>0</v>
          </cell>
          <cell r="X1931">
            <v>0</v>
          </cell>
        </row>
        <row r="1932">
          <cell r="J1932" t="str">
            <v>INPUTB.2.f</v>
          </cell>
          <cell r="P1932" t="str">
            <v>B.2.f</v>
          </cell>
          <cell r="Q1932" t="str">
            <v>(Acquisto di prestazioni relative all'Assistenza Protesica (SOLO Servizio Distributivo da privato))</v>
          </cell>
          <cell r="T1932" t="str">
            <v>AB&amp;S</v>
          </cell>
          <cell r="V1932">
            <v>0</v>
          </cell>
          <cell r="W1932">
            <v>0</v>
          </cell>
          <cell r="X1932">
            <v>0</v>
          </cell>
        </row>
        <row r="1933">
          <cell r="J1933" t="str">
            <v>INPUTB.2.f</v>
          </cell>
          <cell r="P1933" t="str">
            <v>B.2.f</v>
          </cell>
          <cell r="Q1933" t="str">
            <v>(Acquisto di prestazioni relative all'Assistenza Protesica Extraregione)</v>
          </cell>
          <cell r="T1933" t="str">
            <v>AB&amp;S</v>
          </cell>
          <cell r="V1933">
            <v>0</v>
          </cell>
          <cell r="W1933">
            <v>0</v>
          </cell>
          <cell r="X1933">
            <v>0</v>
          </cell>
        </row>
        <row r="1934">
          <cell r="J1934" t="str">
            <v>INPUTB.2.e</v>
          </cell>
          <cell r="P1934" t="str">
            <v>B.2.e</v>
          </cell>
          <cell r="Q1934" t="str">
            <v>(Acquisto di prestazioni relative all'Assistenza Integrativa Extraregione)</v>
          </cell>
          <cell r="T1934" t="str">
            <v>AB&amp;S</v>
          </cell>
          <cell r="V1934">
            <v>0</v>
          </cell>
          <cell r="W1934">
            <v>0</v>
          </cell>
          <cell r="X1934">
            <v>0</v>
          </cell>
        </row>
        <row r="1935">
          <cell r="J1935" t="str">
            <v>INPUTB.2.e</v>
          </cell>
          <cell r="P1935" t="str">
            <v>B.2.e</v>
          </cell>
          <cell r="Q1935" t="str">
            <v>(acquisto di prestazioni relative all'Assistenza Integrativa da strutture pubbliche  ubicate nel proprio territorio: ATS/ASST/Fondazioni pubbliche)</v>
          </cell>
          <cell r="V1935">
            <v>0</v>
          </cell>
          <cell r="W1935">
            <v>0</v>
          </cell>
          <cell r="X1935">
            <v>0</v>
          </cell>
        </row>
        <row r="1936">
          <cell r="J1936" t="str">
            <v>INPUTB.2.e</v>
          </cell>
          <cell r="P1936" t="str">
            <v>B.2.e</v>
          </cell>
          <cell r="Q1936" t="str">
            <v>(acquisto di prestazioni relative all'Assistenza Integrativa da strutture pubbliche ubicate in altre province della Regione: ATS/ASST/Fondazioni pubbliche)</v>
          </cell>
          <cell r="V1936">
            <v>0</v>
          </cell>
          <cell r="W1936">
            <v>0</v>
          </cell>
          <cell r="X1936">
            <v>0</v>
          </cell>
        </row>
        <row r="1937">
          <cell r="J1937" t="str">
            <v>INPUTB.2.e</v>
          </cell>
          <cell r="P1937" t="str">
            <v>B.2.e</v>
          </cell>
          <cell r="Q1937" t="str">
            <v>(acquisto di prestazioni relative all'Assistenza Integrativa da altre strutture pubbliche della Regione)</v>
          </cell>
          <cell r="V1937">
            <v>0</v>
          </cell>
          <cell r="W1937">
            <v>0</v>
          </cell>
          <cell r="X1937">
            <v>0</v>
          </cell>
        </row>
        <row r="1938">
          <cell r="J1938" t="str">
            <v>INPUTB.2.e</v>
          </cell>
          <cell r="P1938" t="str">
            <v>B.2.e</v>
          </cell>
          <cell r="Q1938" t="str">
            <v>(acquisto di prestazioni relativa all'Assistenza Integrativa da altri soggetti pubblici della Regione)</v>
          </cell>
          <cell r="V1938">
            <v>0</v>
          </cell>
          <cell r="W1938">
            <v>0</v>
          </cell>
          <cell r="X1938">
            <v>0</v>
          </cell>
        </row>
        <row r="1939">
          <cell r="J1939" t="str">
            <v>INPUTB.2.e</v>
          </cell>
          <cell r="P1939" t="str">
            <v>B.2.e</v>
          </cell>
          <cell r="Q1939" t="str">
            <v>(acquisto di prestazioni relativa all'Assistenza Integrativa in strutture ubicate fuori Regione)</v>
          </cell>
          <cell r="V1939">
            <v>0</v>
          </cell>
          <cell r="W1939">
            <v>0</v>
          </cell>
          <cell r="X1939">
            <v>0</v>
          </cell>
        </row>
        <row r="1940">
          <cell r="J1940" t="str">
            <v>INPUTB.2.f</v>
          </cell>
          <cell r="P1940" t="str">
            <v>B.2.f</v>
          </cell>
          <cell r="Q1940" t="str">
            <v>(acquisto di prestazioni relativa all'Assistenza Protesica da strutture pubbliche ubicate nel proprio territorio: ATS/ ASST/Fondazioni pubbliche)</v>
          </cell>
          <cell r="V1940">
            <v>0</v>
          </cell>
          <cell r="W1940">
            <v>0</v>
          </cell>
          <cell r="X1940">
            <v>0</v>
          </cell>
        </row>
        <row r="1941">
          <cell r="J1941" t="str">
            <v>INPUTB.2.f</v>
          </cell>
          <cell r="P1941" t="str">
            <v>B.2.f</v>
          </cell>
          <cell r="Q1941" t="str">
            <v>(acquisto di prestazioni relative all'Assistenza Protesica da strutture pubbliche ubicate in altre province della Regione: ATS/ASST/Fondazioni pubbliche)</v>
          </cell>
          <cell r="V1941">
            <v>0</v>
          </cell>
          <cell r="W1941">
            <v>0</v>
          </cell>
          <cell r="X1941">
            <v>0</v>
          </cell>
        </row>
        <row r="1942">
          <cell r="J1942" t="str">
            <v>INPUTB.2.f</v>
          </cell>
          <cell r="P1942" t="str">
            <v>B.2.f</v>
          </cell>
          <cell r="Q1942" t="str">
            <v>(acquisto di prestazioni relative all'Assistenza Protesica da altre strutture pubbliche della Regione)</v>
          </cell>
          <cell r="V1942">
            <v>0</v>
          </cell>
          <cell r="W1942">
            <v>0</v>
          </cell>
          <cell r="X1942">
            <v>0</v>
          </cell>
        </row>
        <row r="1943">
          <cell r="J1943" t="str">
            <v>INPUTB.2.f</v>
          </cell>
          <cell r="P1943" t="str">
            <v>B.2.f</v>
          </cell>
          <cell r="Q1943" t="str">
            <v>(acquisto di prestazioni relativa all'Assistenza Protesica da altri soggetti pubblici della Regione)</v>
          </cell>
          <cell r="V1943">
            <v>0</v>
          </cell>
          <cell r="W1943">
            <v>0</v>
          </cell>
          <cell r="X1943">
            <v>0</v>
          </cell>
        </row>
        <row r="1944">
          <cell r="J1944" t="str">
            <v>INPUTB.2.f</v>
          </cell>
          <cell r="P1944" t="str">
            <v>B.2.f</v>
          </cell>
          <cell r="Q1944" t="str">
            <v>(acquisto di prestazioni relative all'Assistenza Protesica in strutture ubicate fuori Regione)</v>
          </cell>
          <cell r="V1944">
            <v>0</v>
          </cell>
          <cell r="W1944">
            <v>0</v>
          </cell>
          <cell r="X1944">
            <v>0</v>
          </cell>
        </row>
        <row r="1945">
          <cell r="J1945" t="str">
            <v>INPUT</v>
          </cell>
          <cell r="Q1945" t="str">
            <v>(Acquisto di prestazioni relative all'Assistenza Integrativa e Protesica (SOLO Servizio Distributivo da privato) da non più utilizzare])</v>
          </cell>
          <cell r="V1945">
            <v>0</v>
          </cell>
          <cell r="W1945">
            <v>0</v>
          </cell>
          <cell r="X1945">
            <v>0</v>
          </cell>
        </row>
        <row r="1946">
          <cell r="J1946" t="str">
            <v>TOTAL</v>
          </cell>
          <cell r="Q1946" t="str">
            <v>(B.2.A.6) Acquisti servizi sanitari per assistenza ospedaliera - Totale)</v>
          </cell>
          <cell r="V1946">
            <v>0</v>
          </cell>
          <cell r="W1946">
            <v>0</v>
          </cell>
          <cell r="X1946">
            <v>0</v>
          </cell>
        </row>
        <row r="1947">
          <cell r="J1947" t="str">
            <v>INPUTB.2.g</v>
          </cell>
          <cell r="P1947" t="str">
            <v>B.2.g</v>
          </cell>
          <cell r="Q1947" t="str">
            <v>(acquisto di Drg da strutture pubbliche ubicate nel proprio territorio: ASST/Fondazioni pubbliche)</v>
          </cell>
          <cell r="T1947" t="str">
            <v>AB&amp;S</v>
          </cell>
          <cell r="U1947" t="str">
            <v>AOIC04_130</v>
          </cell>
          <cell r="V1947">
            <v>0</v>
          </cell>
          <cell r="W1947">
            <v>0</v>
          </cell>
          <cell r="X1947">
            <v>0</v>
          </cell>
        </row>
        <row r="1948">
          <cell r="J1948" t="str">
            <v>INPUTB.2.g</v>
          </cell>
          <cell r="P1948" t="str">
            <v>B.2.g</v>
          </cell>
          <cell r="Q1948" t="str">
            <v>(acquisto di Drg da strutture pubbliche ubicate nel proprio territorio: altri soggetti pubblici)</v>
          </cell>
          <cell r="T1948" t="str">
            <v>AB&amp;S</v>
          </cell>
          <cell r="U1948" t="str">
            <v>AOIC04_130</v>
          </cell>
          <cell r="V1948">
            <v>0</v>
          </cell>
          <cell r="W1948">
            <v>0</v>
          </cell>
          <cell r="X1948">
            <v>0</v>
          </cell>
        </row>
        <row r="1949">
          <cell r="J1949" t="str">
            <v>INPUTB.2.g</v>
          </cell>
          <cell r="P1949" t="str">
            <v>B.2.g</v>
          </cell>
          <cell r="Q1949" t="str">
            <v>(acquisto di Drg da strutture pubbliche ubicate in altre province della Lombardia: ATS/ASST/Fondazioni pubbliche)</v>
          </cell>
          <cell r="T1949" t="str">
            <v>AB&amp;S</v>
          </cell>
          <cell r="U1949" t="str">
            <v>AOIC04_130</v>
          </cell>
          <cell r="V1949">
            <v>0</v>
          </cell>
          <cell r="W1949">
            <v>0</v>
          </cell>
          <cell r="X1949">
            <v>0</v>
          </cell>
        </row>
        <row r="1950">
          <cell r="J1950" t="str">
            <v>INPUTB.2.g</v>
          </cell>
          <cell r="P1950" t="str">
            <v>B.2.g</v>
          </cell>
          <cell r="Q1950" t="str">
            <v>(acquisto di Drg da strutture pubbliche ubicate in altre province della Lombardia: altri soggetti pubblici)</v>
          </cell>
          <cell r="T1950" t="str">
            <v>AB&amp;S</v>
          </cell>
          <cell r="U1950" t="str">
            <v>AOIC04_130</v>
          </cell>
          <cell r="V1950">
            <v>0</v>
          </cell>
          <cell r="W1950">
            <v>0</v>
          </cell>
          <cell r="X1950">
            <v>0</v>
          </cell>
        </row>
        <row r="1951">
          <cell r="J1951" t="str">
            <v>INPUTB.2.g</v>
          </cell>
          <cell r="P1951" t="str">
            <v>B.2.g</v>
          </cell>
          <cell r="Q1951" t="str">
            <v>(acquisto di Drg da strutture pubbliche ubicate fuori Regione (mobilità passiva in compensazione))</v>
          </cell>
          <cell r="T1951" t="str">
            <v>AB&amp;S</v>
          </cell>
          <cell r="U1951" t="str">
            <v>AOIC04_130</v>
          </cell>
          <cell r="V1951">
            <v>0</v>
          </cell>
          <cell r="W1951">
            <v>0</v>
          </cell>
          <cell r="X1951">
            <v>0</v>
          </cell>
        </row>
        <row r="1952">
          <cell r="J1952" t="str">
            <v>INPUTB.2.g</v>
          </cell>
          <cell r="P1952" t="str">
            <v>B.2.g</v>
          </cell>
          <cell r="Q1952" t="str">
            <v>(acquisto di Drg da erogatori privati ubicati nel proprio territorio: IRCCS privati)</v>
          </cell>
          <cell r="T1952" t="str">
            <v>AB&amp;S</v>
          </cell>
          <cell r="U1952" t="str">
            <v>AOIC04_130</v>
          </cell>
          <cell r="V1952">
            <v>0</v>
          </cell>
          <cell r="W1952">
            <v>0</v>
          </cell>
          <cell r="X1952">
            <v>0</v>
          </cell>
        </row>
        <row r="1953">
          <cell r="J1953" t="str">
            <v>INPUTB.2.g</v>
          </cell>
          <cell r="P1953" t="str">
            <v>B.2.g</v>
          </cell>
          <cell r="Q1953" t="str">
            <v>(acquisto di Drg da erogatori privati ubicati nel proprio territorio: ospedali classificati)</v>
          </cell>
          <cell r="T1953" t="str">
            <v>AB&amp;S</v>
          </cell>
          <cell r="U1953" t="str">
            <v>AOIC04_130</v>
          </cell>
          <cell r="V1953">
            <v>0</v>
          </cell>
          <cell r="W1953">
            <v>0</v>
          </cell>
          <cell r="X1953">
            <v>0</v>
          </cell>
        </row>
        <row r="1954">
          <cell r="J1954" t="str">
            <v>INPUTB.2.g</v>
          </cell>
          <cell r="P1954" t="str">
            <v>B.2.g</v>
          </cell>
          <cell r="Q1954" t="str">
            <v>(acquisto di Drg da erogatori privati ubicati nel proprio territorio: case di cura private)</v>
          </cell>
          <cell r="T1954" t="str">
            <v>AB&amp;S</v>
          </cell>
          <cell r="U1954" t="str">
            <v>AOIC04_130</v>
          </cell>
          <cell r="V1954">
            <v>0</v>
          </cell>
          <cell r="W1954">
            <v>0</v>
          </cell>
          <cell r="X1954">
            <v>0</v>
          </cell>
        </row>
        <row r="1955">
          <cell r="J1955" t="str">
            <v>INPUTB.2.g</v>
          </cell>
          <cell r="P1955" t="str">
            <v>B.2.g</v>
          </cell>
          <cell r="Q1955" t="str">
            <v>(acquisto di Drg da  altri privati ubicati nel proprio territorio)</v>
          </cell>
          <cell r="V1955">
            <v>0</v>
          </cell>
          <cell r="W1955">
            <v>0</v>
          </cell>
          <cell r="X1955">
            <v>0</v>
          </cell>
        </row>
        <row r="1956">
          <cell r="J1956" t="str">
            <v>INPUTB.2.g</v>
          </cell>
          <cell r="P1956" t="str">
            <v>B.2.g</v>
          </cell>
          <cell r="Q1956" t="str">
            <v>(acquisto di Drg da erogatori privati ubicati in altre province della Lombardia: IRCCS privati)</v>
          </cell>
          <cell r="T1956" t="str">
            <v>AB&amp;S</v>
          </cell>
          <cell r="U1956" t="str">
            <v>AOIC04_130</v>
          </cell>
          <cell r="V1956">
            <v>0</v>
          </cell>
          <cell r="W1956">
            <v>0</v>
          </cell>
          <cell r="X1956">
            <v>0</v>
          </cell>
        </row>
        <row r="1957">
          <cell r="J1957" t="str">
            <v>INPUTB.2.g</v>
          </cell>
          <cell r="P1957" t="str">
            <v>B.2.g</v>
          </cell>
          <cell r="Q1957" t="str">
            <v>(acquisto di Drg da erogatori privati ubicati in altre province della Lombardia: ospedali classificati)</v>
          </cell>
          <cell r="T1957" t="str">
            <v>AB&amp;S</v>
          </cell>
          <cell r="U1957" t="str">
            <v>AOIC04_130</v>
          </cell>
          <cell r="V1957">
            <v>0</v>
          </cell>
          <cell r="W1957">
            <v>0</v>
          </cell>
          <cell r="X1957">
            <v>0</v>
          </cell>
        </row>
        <row r="1958">
          <cell r="J1958" t="str">
            <v>INPUTB.2.g</v>
          </cell>
          <cell r="P1958" t="str">
            <v>B.2.g</v>
          </cell>
          <cell r="Q1958" t="str">
            <v>(acquisto di Drg da erogatori privati ubicati in altre province della Lombardia: case di cura private)</v>
          </cell>
          <cell r="T1958" t="str">
            <v>AB&amp;S</v>
          </cell>
          <cell r="U1958" t="str">
            <v>AOIC04_130</v>
          </cell>
          <cell r="V1958">
            <v>0</v>
          </cell>
          <cell r="W1958">
            <v>0</v>
          </cell>
          <cell r="X1958">
            <v>0</v>
          </cell>
        </row>
        <row r="1959">
          <cell r="J1959" t="str">
            <v>INPUTB.2.g</v>
          </cell>
          <cell r="P1959" t="str">
            <v>B.2.g</v>
          </cell>
          <cell r="Q1959" t="str">
            <v>(acquisto di Drg da  altri privati ubicati  in altre province della Lombardia)</v>
          </cell>
          <cell r="V1959">
            <v>0</v>
          </cell>
          <cell r="W1959">
            <v>0</v>
          </cell>
          <cell r="X1959">
            <v>0</v>
          </cell>
        </row>
        <row r="1960">
          <cell r="J1960" t="str">
            <v>INPUTB.2.g</v>
          </cell>
          <cell r="P1960" t="str">
            <v>B.2.g</v>
          </cell>
          <cell r="Q1960" t="str">
            <v>(REGIONE: Mobilità attiva Ricoveri privato da contabilizzare a costo)</v>
          </cell>
          <cell r="V1960">
            <v>0</v>
          </cell>
          <cell r="W1960">
            <v>0</v>
          </cell>
          <cell r="X1960">
            <v>0</v>
          </cell>
        </row>
        <row r="1961">
          <cell r="J1961" t="str">
            <v>INPUTB.2.g</v>
          </cell>
          <cell r="P1961" t="str">
            <v>B.2.g</v>
          </cell>
          <cell r="Q1961" t="str">
            <v>(REGIONE: Funzioni non tariffate IRCCS privati + Altro - Ricoveri)</v>
          </cell>
          <cell r="V1961">
            <v>0</v>
          </cell>
          <cell r="W1961">
            <v>0</v>
          </cell>
          <cell r="X1961">
            <v>0</v>
          </cell>
        </row>
        <row r="1962">
          <cell r="J1962" t="str">
            <v>INPUTB.2.g</v>
          </cell>
          <cell r="P1962" t="str">
            <v>B.2.g</v>
          </cell>
          <cell r="Q1962" t="str">
            <v>(REGIONE: Funzioni non tariffate ospedali classificati + Altro - Ricoveri)</v>
          </cell>
          <cell r="V1962">
            <v>0</v>
          </cell>
          <cell r="W1962">
            <v>0</v>
          </cell>
          <cell r="X1962">
            <v>0</v>
          </cell>
        </row>
        <row r="1963">
          <cell r="J1963" t="str">
            <v>INPUTB.2.g</v>
          </cell>
          <cell r="P1963" t="str">
            <v>B.2.g</v>
          </cell>
          <cell r="Q1963" t="str">
            <v>(REGIONE: Funzioni non tariffate case di cura private + Altro - Ricoveri)</v>
          </cell>
          <cell r="V1963">
            <v>0</v>
          </cell>
          <cell r="W1963">
            <v>0</v>
          </cell>
          <cell r="X1963">
            <v>0</v>
          </cell>
        </row>
        <row r="1964">
          <cell r="J1964" t="str">
            <v>INPUTB.2.g</v>
          </cell>
          <cell r="P1964" t="str">
            <v>B.2.g</v>
          </cell>
          <cell r="Q1964" t="str">
            <v>(REGIONE: Funzioni non tariffate altri privati + Altro - Ricoveri)</v>
          </cell>
          <cell r="V1964">
            <v>0</v>
          </cell>
          <cell r="W1964">
            <v>0</v>
          </cell>
          <cell r="X1964">
            <v>0</v>
          </cell>
        </row>
        <row r="1965">
          <cell r="J1965" t="str">
            <v>TOTAL</v>
          </cell>
          <cell r="Q1965" t="str">
            <v>(B.2.A.7) Acquisto prestazioni di psichiatria residenziale e semiresidenziale - Totale)</v>
          </cell>
          <cell r="V1965">
            <v>0</v>
          </cell>
          <cell r="W1965">
            <v>0</v>
          </cell>
          <cell r="X1965">
            <v>0</v>
          </cell>
        </row>
        <row r="1966">
          <cell r="J1966" t="str">
            <v>INPUTB.2.h</v>
          </cell>
          <cell r="P1966" t="str">
            <v>B.2.h</v>
          </cell>
          <cell r="Q1966" t="str">
            <v>(acquisto di prestazioni di psichiatria in strutture pubbliche ubicate nel proprio territorio: ASST/Fondazioni pubbliche)</v>
          </cell>
          <cell r="T1966" t="str">
            <v>AB&amp;S</v>
          </cell>
          <cell r="U1966" t="str">
            <v>AOIC04_130</v>
          </cell>
          <cell r="V1966">
            <v>0</v>
          </cell>
          <cell r="W1966">
            <v>0</v>
          </cell>
          <cell r="X1966">
            <v>0</v>
          </cell>
        </row>
        <row r="1967">
          <cell r="J1967" t="str">
            <v>INPUTB.2.h</v>
          </cell>
          <cell r="P1967" t="str">
            <v>B.2.h</v>
          </cell>
          <cell r="Q1967" t="str">
            <v>(acquisto di prestazioni di psichiatria in strutture pubbliche ubicate nel proprio territorio: altri soggetti pubblici)</v>
          </cell>
          <cell r="T1967" t="str">
            <v>AB&amp;S</v>
          </cell>
          <cell r="U1967" t="str">
            <v>AOIC04_130</v>
          </cell>
          <cell r="V1967">
            <v>0</v>
          </cell>
          <cell r="W1967">
            <v>0</v>
          </cell>
          <cell r="X1967">
            <v>0</v>
          </cell>
        </row>
        <row r="1968">
          <cell r="J1968" t="str">
            <v>INPUTB.2.h</v>
          </cell>
          <cell r="P1968" t="str">
            <v>B.2.h</v>
          </cell>
          <cell r="Q1968" t="str">
            <v>(acquisto di prestazioni di psichiatria in strutture pubbliche ubicate in altre province lombarde: ATS/ASST/Fondazioni pubbliche)</v>
          </cell>
          <cell r="T1968" t="str">
            <v>AB&amp;S</v>
          </cell>
          <cell r="U1968" t="str">
            <v>AOIC04_130</v>
          </cell>
          <cell r="V1968">
            <v>0</v>
          </cell>
          <cell r="W1968">
            <v>0</v>
          </cell>
          <cell r="X1968">
            <v>0</v>
          </cell>
        </row>
        <row r="1969">
          <cell r="J1969" t="str">
            <v>INPUTB.2.h</v>
          </cell>
          <cell r="P1969" t="str">
            <v>B.2.h</v>
          </cell>
          <cell r="Q1969" t="str">
            <v>(acquisto di prestazioni di psichiatria in strutture pubbliche ubicate in altre province lombarde: altri soggetti pubblici)</v>
          </cell>
          <cell r="T1969" t="str">
            <v>AB&amp;S</v>
          </cell>
          <cell r="U1969" t="str">
            <v>AOIC04_130</v>
          </cell>
          <cell r="V1969">
            <v>0</v>
          </cell>
          <cell r="W1969">
            <v>0</v>
          </cell>
          <cell r="X1969">
            <v>0</v>
          </cell>
        </row>
        <row r="1970">
          <cell r="J1970" t="str">
            <v>INPUTB.2.h</v>
          </cell>
          <cell r="P1970" t="str">
            <v>B.2.h</v>
          </cell>
          <cell r="Q1970" t="str">
            <v>(acquisto di prestazioni di psichiatria in strutture pubbliche ubicate fuori regione (Mobilità passiva non soggetta a compensazione))</v>
          </cell>
          <cell r="T1970" t="str">
            <v>AB&amp;S</v>
          </cell>
          <cell r="U1970" t="str">
            <v>AOIC04_130</v>
          </cell>
          <cell r="V1970">
            <v>0</v>
          </cell>
          <cell r="W1970">
            <v>0</v>
          </cell>
          <cell r="X1970">
            <v>0</v>
          </cell>
        </row>
        <row r="1971">
          <cell r="J1971" t="str">
            <v>INPUTB.2.h</v>
          </cell>
          <cell r="P1971" t="str">
            <v>B.2.h</v>
          </cell>
          <cell r="Q1971" t="str">
            <v>(acquisto di prestazioni di psichiatria in strutture private accreditate a contratto ubicate nel proprio territorio)</v>
          </cell>
          <cell r="T1971" t="str">
            <v>AB&amp;S</v>
          </cell>
          <cell r="U1971" t="str">
            <v>AOIC04_130</v>
          </cell>
          <cell r="V1971">
            <v>0</v>
          </cell>
          <cell r="W1971">
            <v>0</v>
          </cell>
          <cell r="X1971">
            <v>0</v>
          </cell>
        </row>
        <row r="1972">
          <cell r="J1972" t="str">
            <v>INPUTB.2.h</v>
          </cell>
          <cell r="P1972" t="str">
            <v>B.2.h</v>
          </cell>
          <cell r="Q1972" t="str">
            <v>(acquisto di prestazioni di psichiatria in strutture private accreditate a contratto ubicate in altre province lombarde)</v>
          </cell>
          <cell r="T1972" t="str">
            <v>AB&amp;S</v>
          </cell>
          <cell r="U1972" t="str">
            <v>AOIC04_130</v>
          </cell>
          <cell r="V1972">
            <v>0</v>
          </cell>
          <cell r="W1972">
            <v>0</v>
          </cell>
          <cell r="X1972">
            <v>0</v>
          </cell>
        </row>
        <row r="1973">
          <cell r="J1973" t="str">
            <v>INPUTB.2.h</v>
          </cell>
          <cell r="P1973" t="str">
            <v>B.2.h</v>
          </cell>
          <cell r="Q1973" t="str">
            <v>(acquisto di prestazioni di psichiatria in strutture private accreditate NON a contratto ubicate nel proprio territorio)</v>
          </cell>
          <cell r="T1973" t="str">
            <v>AB&amp;S</v>
          </cell>
          <cell r="U1973" t="str">
            <v>AOIC04_130</v>
          </cell>
          <cell r="V1973">
            <v>0</v>
          </cell>
          <cell r="W1973">
            <v>0</v>
          </cell>
          <cell r="X1973">
            <v>0</v>
          </cell>
        </row>
        <row r="1974">
          <cell r="J1974" t="str">
            <v>INPUTB.2.h</v>
          </cell>
          <cell r="P1974" t="str">
            <v>B.2.h</v>
          </cell>
          <cell r="Q1974" t="str">
            <v>(acquisto di prestazioni di psichiatria in strutture private accreditate NON a contratto ubicate in altre province lombarde)</v>
          </cell>
          <cell r="T1974" t="str">
            <v>AB&amp;S</v>
          </cell>
          <cell r="U1974" t="str">
            <v>AOIC04_130</v>
          </cell>
          <cell r="V1974">
            <v>0</v>
          </cell>
          <cell r="W1974">
            <v>0</v>
          </cell>
          <cell r="X1974">
            <v>0</v>
          </cell>
        </row>
        <row r="1975">
          <cell r="J1975" t="str">
            <v>INPUTB.2.h</v>
          </cell>
          <cell r="P1975" t="str">
            <v>B.2.h</v>
          </cell>
          <cell r="Q1975" t="str">
            <v>(acquisto di prestazioni di psichiatria in strutture private ubicate fuori regione (Mobilità passiva non soggetta a compensazione))</v>
          </cell>
          <cell r="T1975" t="str">
            <v>AB&amp;S</v>
          </cell>
          <cell r="U1975" t="str">
            <v>AOIC04_130</v>
          </cell>
          <cell r="V1975">
            <v>0</v>
          </cell>
          <cell r="W1975">
            <v>0</v>
          </cell>
          <cell r="X1975">
            <v>0</v>
          </cell>
        </row>
        <row r="1976">
          <cell r="J1976" t="str">
            <v>TOTAL</v>
          </cell>
          <cell r="Q1976" t="str">
            <v>(B.2.A.8) Acquisto prestazioni di distribuzione farmaci e File F - Totale)</v>
          </cell>
          <cell r="V1976">
            <v>0</v>
          </cell>
          <cell r="W1976">
            <v>0</v>
          </cell>
          <cell r="X1976">
            <v>0</v>
          </cell>
        </row>
        <row r="1977">
          <cell r="J1977" t="str">
            <v>INPUTB.2.i</v>
          </cell>
          <cell r="P1977" t="str">
            <v>B.2.i</v>
          </cell>
          <cell r="Q1977" t="str">
            <v>(acquisto farmaci file F da struture pubbliche ubicate nel proprio territorio: ASST/Fondazioni pubbliche)</v>
          </cell>
          <cell r="T1977" t="str">
            <v>AB&amp;S</v>
          </cell>
          <cell r="U1977" t="str">
            <v>AOIC04_130</v>
          </cell>
          <cell r="V1977">
            <v>0</v>
          </cell>
          <cell r="W1977">
            <v>0</v>
          </cell>
          <cell r="X1977">
            <v>0</v>
          </cell>
        </row>
        <row r="1978">
          <cell r="J1978" t="str">
            <v>INPUTB.2.i</v>
          </cell>
          <cell r="P1978" t="str">
            <v>B.2.i</v>
          </cell>
          <cell r="Q1978" t="str">
            <v>(acquisto farmaci file F da struture pubbliche ubicate nel proprio territorio: altri Enti pubblici)</v>
          </cell>
          <cell r="T1978" t="str">
            <v>AB&amp;S</v>
          </cell>
          <cell r="U1978" t="str">
            <v>AOIC04_130</v>
          </cell>
          <cell r="V1978">
            <v>0</v>
          </cell>
          <cell r="W1978">
            <v>0</v>
          </cell>
          <cell r="X1978">
            <v>0</v>
          </cell>
        </row>
        <row r="1979">
          <cell r="J1979" t="str">
            <v>INPUTB.2.i</v>
          </cell>
          <cell r="P1979" t="str">
            <v>B.2.i</v>
          </cell>
          <cell r="Q1979" t="str">
            <v>(acquisto farmaci file F da strutture pubbliche ubicate in altre province della Regione: ATS/ASST/Fondazioni pubbliche)</v>
          </cell>
          <cell r="T1979" t="str">
            <v>AB&amp;S</v>
          </cell>
          <cell r="U1979" t="str">
            <v>AOIC04_130</v>
          </cell>
          <cell r="V1979">
            <v>0</v>
          </cell>
          <cell r="W1979">
            <v>0</v>
          </cell>
          <cell r="X1979">
            <v>0</v>
          </cell>
        </row>
        <row r="1980">
          <cell r="J1980" t="str">
            <v>INPUTB.2.i</v>
          </cell>
          <cell r="P1980" t="str">
            <v>B.2.i</v>
          </cell>
          <cell r="Q1980" t="str">
            <v>(acquisto farmaci file F da strutture pubbliche ubicate in altre province della Regione: altri Enti pubblici)</v>
          </cell>
          <cell r="T1980" t="str">
            <v>AB&amp;S</v>
          </cell>
          <cell r="U1980" t="str">
            <v>AOIC04_130</v>
          </cell>
          <cell r="V1980">
            <v>0</v>
          </cell>
          <cell r="W1980">
            <v>0</v>
          </cell>
          <cell r="X1980">
            <v>0</v>
          </cell>
        </row>
        <row r="1981">
          <cell r="J1981" t="str">
            <v>INPUTB.2.i</v>
          </cell>
          <cell r="P1981" t="str">
            <v>B.2.i</v>
          </cell>
          <cell r="Q1981" t="str">
            <v>(acquisto farmaci file F da Istituti penitenziari (anche per il tramite di ASST/Fondazioni pubbliche))</v>
          </cell>
          <cell r="T1981" t="str">
            <v>AB&amp;S</v>
          </cell>
          <cell r="U1981" t="str">
            <v>AOIC04_130</v>
          </cell>
          <cell r="V1981">
            <v>0</v>
          </cell>
          <cell r="W1981">
            <v>0</v>
          </cell>
          <cell r="X1981">
            <v>0</v>
          </cell>
        </row>
        <row r="1982">
          <cell r="J1982" t="str">
            <v>INPUTB.2.i</v>
          </cell>
          <cell r="P1982" t="str">
            <v>B.2.i</v>
          </cell>
          <cell r="Q1982" t="str">
            <v>(acquisto farmaci file F fuori Regione (Mobilità passiva in compensazione))</v>
          </cell>
          <cell r="T1982" t="str">
            <v>AB&amp;S</v>
          </cell>
          <cell r="U1982" t="str">
            <v>AOIC04_130</v>
          </cell>
          <cell r="V1982">
            <v>0</v>
          </cell>
          <cell r="W1982">
            <v>0</v>
          </cell>
          <cell r="X1982">
            <v>0</v>
          </cell>
        </row>
        <row r="1983">
          <cell r="J1983" t="str">
            <v>INPUTB.2.i</v>
          </cell>
          <cell r="P1983" t="str">
            <v>B.2.i</v>
          </cell>
          <cell r="Q1983" t="str">
            <v>(Acquisto farmaci file F da erogatori privati ubicati nel proprio territorio: IRCCS privati)</v>
          </cell>
          <cell r="T1983" t="str">
            <v>AB&amp;S</v>
          </cell>
          <cell r="U1983" t="str">
            <v>AOIC04_130</v>
          </cell>
          <cell r="V1983">
            <v>0</v>
          </cell>
          <cell r="W1983">
            <v>0</v>
          </cell>
          <cell r="X1983">
            <v>0</v>
          </cell>
        </row>
        <row r="1984">
          <cell r="J1984" t="str">
            <v>INPUTB.2.i</v>
          </cell>
          <cell r="P1984" t="str">
            <v>B.2.i</v>
          </cell>
          <cell r="Q1984" t="str">
            <v>(Acquisto farmaci file F da erogatori privati ubicati nel proprio territorio: ospedali classificati)</v>
          </cell>
          <cell r="T1984" t="str">
            <v>AB&amp;S</v>
          </cell>
          <cell r="U1984" t="str">
            <v>AOIC04_130</v>
          </cell>
          <cell r="V1984">
            <v>0</v>
          </cell>
          <cell r="W1984">
            <v>0</v>
          </cell>
          <cell r="X1984">
            <v>0</v>
          </cell>
        </row>
        <row r="1985">
          <cell r="J1985" t="str">
            <v>INPUTB.2.i</v>
          </cell>
          <cell r="P1985" t="str">
            <v>B.2.i</v>
          </cell>
          <cell r="Q1985" t="str">
            <v>(Acquisto farmaci file F da erogatori privati ubicati nel proprio territorio: case di cura private)</v>
          </cell>
          <cell r="T1985" t="str">
            <v>AB&amp;S</v>
          </cell>
          <cell r="U1985" t="str">
            <v>AOIC04_130</v>
          </cell>
          <cell r="V1985">
            <v>0</v>
          </cell>
          <cell r="W1985">
            <v>0</v>
          </cell>
          <cell r="X1985">
            <v>0</v>
          </cell>
        </row>
        <row r="1986">
          <cell r="J1986" t="str">
            <v>INPUTB.2.i</v>
          </cell>
          <cell r="P1986" t="str">
            <v>B.2.i</v>
          </cell>
          <cell r="Q1986" t="str">
            <v>(Acquisto farmaci file F da erogatori privati ubicati in altre province della Regione: IRCCS privati)</v>
          </cell>
          <cell r="T1986" t="str">
            <v>AB&amp;S</v>
          </cell>
          <cell r="U1986" t="str">
            <v>AOIC04_130</v>
          </cell>
          <cell r="V1986">
            <v>0</v>
          </cell>
          <cell r="W1986">
            <v>0</v>
          </cell>
          <cell r="X1986">
            <v>0</v>
          </cell>
        </row>
        <row r="1987">
          <cell r="J1987" t="str">
            <v>INPUTB.2.i</v>
          </cell>
          <cell r="P1987" t="str">
            <v>B.2.i</v>
          </cell>
          <cell r="Q1987" t="str">
            <v>(Acquisto farmaci file F da erogatori privati ubicati in altre province della Regione: ospedali classificati)</v>
          </cell>
          <cell r="T1987" t="str">
            <v>AB&amp;S</v>
          </cell>
          <cell r="U1987" t="str">
            <v>AOIC04_130</v>
          </cell>
          <cell r="V1987">
            <v>0</v>
          </cell>
          <cell r="W1987">
            <v>0</v>
          </cell>
          <cell r="X1987">
            <v>0</v>
          </cell>
        </row>
        <row r="1988">
          <cell r="J1988" t="str">
            <v>INPUTB.2.i</v>
          </cell>
          <cell r="P1988" t="str">
            <v>B.2.i</v>
          </cell>
          <cell r="Q1988" t="str">
            <v>(Acquisto farmaci file F da erogatori privati ubicati in altre province della Regione: case di cura private)</v>
          </cell>
          <cell r="T1988" t="str">
            <v>AB&amp;S</v>
          </cell>
          <cell r="U1988" t="str">
            <v>AOIC04_130</v>
          </cell>
          <cell r="V1988">
            <v>0</v>
          </cell>
          <cell r="W1988">
            <v>0</v>
          </cell>
          <cell r="X1988">
            <v>0</v>
          </cell>
        </row>
        <row r="1989">
          <cell r="J1989" t="str">
            <v>INPUTB.2.i</v>
          </cell>
          <cell r="P1989" t="str">
            <v>B.2.i</v>
          </cell>
          <cell r="Q1989" t="str">
            <v>(acquisto farmaci "Doppio canale" (ex Nota CUF 37 più ossigeno) da strutture pubbliche ubicate nel proprio territorio (rimborso farmaco più servizio): ASST/Fondazioni pubbliche)</v>
          </cell>
          <cell r="T1989" t="str">
            <v>AB&amp;S</v>
          </cell>
          <cell r="U1989" t="str">
            <v>AOIC04_130</v>
          </cell>
          <cell r="V1989">
            <v>0</v>
          </cell>
          <cell r="W1989">
            <v>0</v>
          </cell>
          <cell r="X1989">
            <v>0</v>
          </cell>
        </row>
        <row r="1990">
          <cell r="J1990" t="str">
            <v>INPUTB.2.i</v>
          </cell>
          <cell r="P1990" t="str">
            <v>B.2.i</v>
          </cell>
          <cell r="Q1990" t="str">
            <v>(acquisto farmaci "Doppio canale" (ex Nota CUF 37 più ossigeno) da strutture pubbliche ubicate nel proprio territorio (rimborso farmaco più servizio): altri Enti pubblici)</v>
          </cell>
          <cell r="T1990" t="str">
            <v>AB&amp;S</v>
          </cell>
          <cell r="U1990" t="str">
            <v>AOIC04_130</v>
          </cell>
          <cell r="V1990">
            <v>0</v>
          </cell>
          <cell r="W1990">
            <v>0</v>
          </cell>
          <cell r="X1990">
            <v>0</v>
          </cell>
        </row>
        <row r="1991">
          <cell r="J1991" t="str">
            <v>INPUTB.2.i</v>
          </cell>
          <cell r="P1991" t="str">
            <v>B.2.i</v>
          </cell>
          <cell r="Q1991" t="str">
            <v>(acquisto farmaci "Doppio canale" (ex Nota CUF 37 più ossigeno) da strutture pubbliche ubicate in altre province (rimborso farmaco più servizio): ATS/ASST/Fondazioni pubbliche)</v>
          </cell>
          <cell r="T1991" t="str">
            <v>AB&amp;S</v>
          </cell>
          <cell r="U1991" t="str">
            <v>AOIC04_130</v>
          </cell>
          <cell r="V1991">
            <v>0</v>
          </cell>
          <cell r="W1991">
            <v>0</v>
          </cell>
          <cell r="X1991">
            <v>0</v>
          </cell>
        </row>
        <row r="1992">
          <cell r="J1992" t="str">
            <v>INPUTB.2.i</v>
          </cell>
          <cell r="P1992" t="str">
            <v>B.2.i</v>
          </cell>
          <cell r="Q1992" t="str">
            <v>(acquisto farmaci "Doppio canale" (ex Nota CUF 37 più ossigeno) da strutture pubbliche ubicate in altre province (rimborso farmaco più servizio): altri Enti pubblici)</v>
          </cell>
          <cell r="T1992" t="str">
            <v>AB&amp;S</v>
          </cell>
          <cell r="U1992" t="str">
            <v>AOIC04_130</v>
          </cell>
          <cell r="V1992">
            <v>0</v>
          </cell>
          <cell r="W1992">
            <v>0</v>
          </cell>
          <cell r="X1992">
            <v>0</v>
          </cell>
        </row>
        <row r="1993">
          <cell r="J1993" t="str">
            <v>INPUTB.2.i</v>
          </cell>
          <cell r="P1993" t="str">
            <v>B.2.i</v>
          </cell>
          <cell r="Q1993" t="str">
            <v>(Prestazioni di acquisto di "Doppio canale" da strutture ubicate fuori regione (Mobilità passiva in compensazione))</v>
          </cell>
          <cell r="T1993" t="str">
            <v>AB&amp;S</v>
          </cell>
          <cell r="U1993" t="str">
            <v>AOIC04_130</v>
          </cell>
          <cell r="V1993">
            <v>0</v>
          </cell>
          <cell r="W1993">
            <v>0</v>
          </cell>
          <cell r="X1993">
            <v>0</v>
          </cell>
        </row>
        <row r="1994">
          <cell r="J1994" t="str">
            <v>INPUTB.2.i</v>
          </cell>
          <cell r="P1994" t="str">
            <v>B.2.i</v>
          </cell>
          <cell r="Q1994" t="str">
            <v>(Prestazioni di acquisto più servizio distributivo di "Doppio canale" da soggetti privati ubicati nel proprio territorio)</v>
          </cell>
          <cell r="T1994" t="str">
            <v>AB&amp;S</v>
          </cell>
          <cell r="U1994" t="str">
            <v>AOIC04_130</v>
          </cell>
          <cell r="V1994">
            <v>0</v>
          </cell>
          <cell r="W1994">
            <v>0</v>
          </cell>
          <cell r="X1994">
            <v>0</v>
          </cell>
        </row>
        <row r="1995">
          <cell r="J1995" t="str">
            <v>INPUTB.2.i</v>
          </cell>
          <cell r="P1995" t="str">
            <v>B.2.i</v>
          </cell>
          <cell r="Q1995" t="str">
            <v>(Prestazioni di acquisto più servizio distributivo di "Doppio canale" da soggetti privati ubicati in altre province)</v>
          </cell>
          <cell r="T1995" t="str">
            <v>AB&amp;S</v>
          </cell>
          <cell r="U1995" t="str">
            <v>AOIC04_130</v>
          </cell>
          <cell r="V1995">
            <v>0</v>
          </cell>
          <cell r="W1995">
            <v>0</v>
          </cell>
          <cell r="X1995">
            <v>0</v>
          </cell>
        </row>
        <row r="1996">
          <cell r="J1996" t="str">
            <v>INPUTB.2.i</v>
          </cell>
          <cell r="P1996" t="str">
            <v>B.2.i</v>
          </cell>
          <cell r="Q1996" t="str">
            <v>(Acquisti di prestazioni derivanti dall'attività di "Doppio Canale" (SOLO Servizio Distributivo da privato))</v>
          </cell>
          <cell r="T1996" t="str">
            <v>AB&amp;S</v>
          </cell>
          <cell r="U1996" t="str">
            <v>AOIC04_130</v>
          </cell>
          <cell r="V1996">
            <v>0</v>
          </cell>
          <cell r="W1996">
            <v>0</v>
          </cell>
          <cell r="X1996">
            <v>0</v>
          </cell>
        </row>
        <row r="1997">
          <cell r="J1997" t="str">
            <v>INPUTB.2.i</v>
          </cell>
          <cell r="P1997" t="str">
            <v>B.2.i</v>
          </cell>
          <cell r="Q1997" t="str">
            <v>(acquisto farmaci "Primo Ciclo" da strutture pubbliche ubicate nel proprio territorio: ASST/Fondazioni pubbliche)</v>
          </cell>
          <cell r="T1997" t="str">
            <v>AB&amp;S</v>
          </cell>
          <cell r="U1997" t="str">
            <v>AOIC04_130</v>
          </cell>
          <cell r="V1997">
            <v>0</v>
          </cell>
          <cell r="W1997">
            <v>0</v>
          </cell>
          <cell r="X1997">
            <v>0</v>
          </cell>
        </row>
        <row r="1998">
          <cell r="J1998" t="str">
            <v>INPUTB.2.i</v>
          </cell>
          <cell r="P1998" t="str">
            <v>B.2.i</v>
          </cell>
          <cell r="Q1998" t="str">
            <v>(acquisto farmaci "Primo Ciclo" da strutture pubbliche ubicate nel proprio territorio: altri Enti pubblici)</v>
          </cell>
          <cell r="T1998" t="str">
            <v>AB&amp;S</v>
          </cell>
          <cell r="U1998" t="str">
            <v>AOIC04_130</v>
          </cell>
          <cell r="V1998">
            <v>0</v>
          </cell>
          <cell r="W1998">
            <v>0</v>
          </cell>
          <cell r="X1998">
            <v>0</v>
          </cell>
        </row>
        <row r="1999">
          <cell r="J1999" t="str">
            <v>INPUTB.2.i</v>
          </cell>
          <cell r="P1999" t="str">
            <v>B.2.i</v>
          </cell>
          <cell r="Q1999" t="str">
            <v>(acquisto farmaci "Primo Ciclo" da strutture pubbliche ubicate in altre province della Regione: ASST/Fondazioni pubbliche)</v>
          </cell>
          <cell r="T1999" t="str">
            <v>AB&amp;S</v>
          </cell>
          <cell r="U1999" t="str">
            <v>AOIC04_130</v>
          </cell>
          <cell r="V1999">
            <v>0</v>
          </cell>
          <cell r="W1999">
            <v>0</v>
          </cell>
          <cell r="X1999">
            <v>0</v>
          </cell>
        </row>
        <row r="2000">
          <cell r="J2000" t="str">
            <v>INPUTB.2.i</v>
          </cell>
          <cell r="P2000" t="str">
            <v>B.2.i</v>
          </cell>
          <cell r="Q2000" t="str">
            <v>(acquisto farmaci "Primo Ciclo" da strutture pubbliche ubicate in altre province della Regione: altri Enti pubblici)</v>
          </cell>
          <cell r="T2000" t="str">
            <v>AB&amp;S</v>
          </cell>
          <cell r="U2000" t="str">
            <v>AOIC04_130</v>
          </cell>
          <cell r="V2000">
            <v>0</v>
          </cell>
          <cell r="W2000">
            <v>0</v>
          </cell>
          <cell r="X2000">
            <v>0</v>
          </cell>
        </row>
        <row r="2001">
          <cell r="J2001" t="str">
            <v>INPUTB.2.i</v>
          </cell>
          <cell r="P2001" t="str">
            <v>B.2.i</v>
          </cell>
          <cell r="Q2001" t="str">
            <v>(acquisto farmaci "Primo Ciclo" da strutture ubicate fuori Regione (Mobilità passiva in compensazione))</v>
          </cell>
          <cell r="T2001" t="str">
            <v>AB&amp;S</v>
          </cell>
          <cell r="U2001" t="str">
            <v>AOIC04_130</v>
          </cell>
          <cell r="V2001">
            <v>0</v>
          </cell>
          <cell r="W2001">
            <v>0</v>
          </cell>
          <cell r="X2001">
            <v>0</v>
          </cell>
        </row>
        <row r="2002">
          <cell r="J2002" t="str">
            <v>INPUTB.2.i</v>
          </cell>
          <cell r="P2002" t="str">
            <v>B.2.i</v>
          </cell>
          <cell r="Q2002" t="str">
            <v>(acquisto farmaci "Primo Ciclo" da strutture private ubicate nel proprio territorio)</v>
          </cell>
          <cell r="T2002" t="str">
            <v>AB&amp;S</v>
          </cell>
          <cell r="U2002" t="str">
            <v>AOIC04_130</v>
          </cell>
          <cell r="V2002">
            <v>0</v>
          </cell>
          <cell r="W2002">
            <v>0</v>
          </cell>
          <cell r="X2002">
            <v>0</v>
          </cell>
        </row>
        <row r="2003">
          <cell r="J2003" t="str">
            <v>INPUTB.2.i</v>
          </cell>
          <cell r="P2003" t="str">
            <v>B.2.i</v>
          </cell>
          <cell r="Q2003" t="str">
            <v>(acquisto farmaci "Primo Ciclo" da strutture private ubicate in altre province della Regione)</v>
          </cell>
          <cell r="T2003" t="str">
            <v>AB&amp;S</v>
          </cell>
          <cell r="U2003" t="str">
            <v>AOIC04_130</v>
          </cell>
          <cell r="V2003">
            <v>0</v>
          </cell>
          <cell r="W2003">
            <v>0</v>
          </cell>
          <cell r="X2003">
            <v>0</v>
          </cell>
        </row>
        <row r="2004">
          <cell r="J2004" t="str">
            <v>INPUTB.2.i</v>
          </cell>
          <cell r="P2004" t="str">
            <v>B.2.i</v>
          </cell>
          <cell r="Q2004" t="str">
            <v xml:space="preserve">(acquisto farmaci da strutture private ubicate fuori Regione </v>
          </cell>
          <cell r="T2004" t="str">
            <v>AB&amp;S</v>
          </cell>
          <cell r="U2004" t="str">
            <v>AOIC04_130</v>
          </cell>
          <cell r="V2004">
            <v>0</v>
          </cell>
          <cell r="W2004">
            <v>0</v>
          </cell>
          <cell r="X2004">
            <v>0</v>
          </cell>
        </row>
        <row r="2005">
          <cell r="J2005" t="str">
            <v>INPUTB.2.i</v>
          </cell>
          <cell r="P2005" t="str">
            <v>B.2.i</v>
          </cell>
          <cell r="Q2005" t="str">
            <v>(REGIONE: Mobilità attiva File F, Doppio Canale, Primo Ciclo privato da contabilizzare a costo)</v>
          </cell>
          <cell r="V2005">
            <v>0</v>
          </cell>
          <cell r="W2005">
            <v>0</v>
          </cell>
          <cell r="X2005">
            <v>0</v>
          </cell>
        </row>
        <row r="2006">
          <cell r="J2006" t="str">
            <v>TOTAL</v>
          </cell>
          <cell r="Q2006" t="str">
            <v>(B.2.A.9) Acquisto prestazioni termali in convenzione - Totale)</v>
          </cell>
          <cell r="V2006">
            <v>0</v>
          </cell>
          <cell r="W2006">
            <v>0</v>
          </cell>
          <cell r="X2006">
            <v>0</v>
          </cell>
        </row>
        <row r="2007">
          <cell r="J2007" t="str">
            <v>INPUTB.2.j</v>
          </cell>
          <cell r="P2007" t="str">
            <v>B.2.j</v>
          </cell>
          <cell r="Q2007" t="str">
            <v>(assistenza termale in convenzione ubicate nel proprio territorio)</v>
          </cell>
          <cell r="T2007" t="str">
            <v>AB&amp;S</v>
          </cell>
          <cell r="U2007" t="str">
            <v>AOIC04_130</v>
          </cell>
          <cell r="V2007">
            <v>0</v>
          </cell>
          <cell r="W2007">
            <v>0</v>
          </cell>
          <cell r="X2007">
            <v>0</v>
          </cell>
        </row>
        <row r="2008">
          <cell r="J2008" t="str">
            <v>INPUTB.2.j</v>
          </cell>
          <cell r="P2008" t="str">
            <v>B.2.j</v>
          </cell>
          <cell r="Q2008" t="str">
            <v>(assistenza termale in convenzione ubicate in altre province della Regione)</v>
          </cell>
          <cell r="T2008" t="str">
            <v>AB&amp;S</v>
          </cell>
          <cell r="U2008" t="str">
            <v>AOIC04_130</v>
          </cell>
          <cell r="V2008">
            <v>0</v>
          </cell>
          <cell r="W2008">
            <v>0</v>
          </cell>
          <cell r="X2008">
            <v>0</v>
          </cell>
        </row>
        <row r="2009">
          <cell r="J2009" t="str">
            <v>INPUTB.2.j</v>
          </cell>
          <cell r="P2009" t="str">
            <v>B.2.j</v>
          </cell>
          <cell r="Q2009" t="str">
            <v>(assistenza termale in convenzione fuori Regione (Mobilità passiva in compensazione))</v>
          </cell>
          <cell r="T2009" t="str">
            <v>AB&amp;S</v>
          </cell>
          <cell r="U2009" t="str">
            <v>AOIC04_130</v>
          </cell>
          <cell r="V2009">
            <v>0</v>
          </cell>
          <cell r="W2009">
            <v>0</v>
          </cell>
          <cell r="X2009">
            <v>0</v>
          </cell>
        </row>
        <row r="2010">
          <cell r="J2010" t="str">
            <v>INPUTB.2.j</v>
          </cell>
          <cell r="P2010" t="str">
            <v>B.2.j</v>
          </cell>
          <cell r="Q2010" t="str">
            <v>(acquisto di prestazioni termali da strutture pubbliche ubicate nel proprio territorio: ASST/Fondazioni pubbliche)</v>
          </cell>
          <cell r="T2010" t="str">
            <v>AB&amp;S</v>
          </cell>
          <cell r="U2010" t="str">
            <v>AOIC04_130</v>
          </cell>
          <cell r="V2010">
            <v>0</v>
          </cell>
          <cell r="W2010">
            <v>0</v>
          </cell>
          <cell r="X2010">
            <v>0</v>
          </cell>
        </row>
        <row r="2011">
          <cell r="J2011" t="str">
            <v>INPUTB.2.j</v>
          </cell>
          <cell r="P2011" t="str">
            <v>B.2.j</v>
          </cell>
          <cell r="Q2011" t="str">
            <v>(acquisto di prestazioni termali da strutture pubbliche da strutture pubbliche ubicate in altre province della Regione: ATS/ASST/Fondazioni pubbliche)</v>
          </cell>
          <cell r="T2011" t="str">
            <v>AB&amp;S</v>
          </cell>
          <cell r="U2011" t="str">
            <v>AOIC04_130</v>
          </cell>
          <cell r="V2011">
            <v>0</v>
          </cell>
          <cell r="W2011">
            <v>0</v>
          </cell>
          <cell r="X2011">
            <v>0</v>
          </cell>
        </row>
        <row r="2012">
          <cell r="J2012" t="str">
            <v>INPUTB.2.j</v>
          </cell>
          <cell r="P2012" t="str">
            <v>B.2.j</v>
          </cell>
          <cell r="Q2012" t="str">
            <v xml:space="preserve">(Acquisto di prestazioni termali da altre strutture pubbliche della Regione) </v>
          </cell>
          <cell r="T2012" t="str">
            <v>AB&amp;S</v>
          </cell>
          <cell r="U2012" t="str">
            <v>AOIC04_130</v>
          </cell>
          <cell r="V2012">
            <v>0</v>
          </cell>
          <cell r="W2012">
            <v>0</v>
          </cell>
          <cell r="X2012">
            <v>0</v>
          </cell>
        </row>
        <row r="2013">
          <cell r="J2013" t="str">
            <v>INPUTB.2.j</v>
          </cell>
          <cell r="P2013" t="str">
            <v>B.2.j</v>
          </cell>
          <cell r="Q2013" t="str">
            <v>(REGIONE: Mobilità attiva prestazioni Termali privato da contabilizzare a costo)</v>
          </cell>
          <cell r="V2013">
            <v>0</v>
          </cell>
          <cell r="W2013">
            <v>0</v>
          </cell>
          <cell r="X2013">
            <v>0</v>
          </cell>
        </row>
        <row r="2014">
          <cell r="J2014" t="str">
            <v>TOTAL</v>
          </cell>
          <cell r="Q2014" t="str">
            <v>(B.2.A.10) Acquisto prestazioni trasporto sanitari - Totale)</v>
          </cell>
          <cell r="V2014">
            <v>1110000</v>
          </cell>
          <cell r="W2014">
            <v>800000</v>
          </cell>
          <cell r="X2014">
            <v>200000</v>
          </cell>
        </row>
        <row r="2015">
          <cell r="J2015" t="str">
            <v>INPUTB.2.k</v>
          </cell>
          <cell r="P2015" t="str">
            <v>B.2.k</v>
          </cell>
          <cell r="Q2015" t="str">
            <v>(Trasporti sanitari per emergenza da pubblico (118))</v>
          </cell>
          <cell r="V2015">
            <v>0</v>
          </cell>
          <cell r="W2015">
            <v>0</v>
          </cell>
          <cell r="X2015">
            <v>0</v>
          </cell>
        </row>
        <row r="2016">
          <cell r="J2016" t="str">
            <v>INPUTB.2.k</v>
          </cell>
          <cell r="P2016" t="str">
            <v>B.2.k</v>
          </cell>
          <cell r="Q2016" t="str">
            <v>(Altri Trasporti sanitari da pubblico)</v>
          </cell>
          <cell r="T2016" t="str">
            <v>AB&amp;S</v>
          </cell>
          <cell r="U2016" t="str">
            <v>AOIC04_60</v>
          </cell>
          <cell r="V2016">
            <v>0</v>
          </cell>
          <cell r="W2016">
            <v>0</v>
          </cell>
          <cell r="X2016">
            <v>0</v>
          </cell>
        </row>
        <row r="2017">
          <cell r="J2017" t="str">
            <v>INPUTB.2.k</v>
          </cell>
          <cell r="P2017" t="str">
            <v>B.2.k</v>
          </cell>
          <cell r="Q2017" t="str">
            <v>(acquisto di prestazioni trasporto sanitari da strutture pubbliche ubicate nel proprio territorio: ASST/Fondazioni pubbliche)</v>
          </cell>
          <cell r="T2017" t="str">
            <v>AB&amp;S</v>
          </cell>
          <cell r="U2017" t="str">
            <v>AOIC04_60</v>
          </cell>
          <cell r="V2017">
            <v>0</v>
          </cell>
          <cell r="W2017">
            <v>0</v>
          </cell>
          <cell r="X2017">
            <v>0</v>
          </cell>
        </row>
        <row r="2018">
          <cell r="J2018" t="str">
            <v>INPUTB.2.k</v>
          </cell>
          <cell r="P2018" t="str">
            <v>B.2.k</v>
          </cell>
          <cell r="Q2018" t="str">
            <v>(acquisto di prestazioni trasporto sanitari da strutture pubbliche  da strutture pubbliche ubicate in altre province della Regione: ATS/ASST/Fondazioni pubbliche)</v>
          </cell>
          <cell r="T2018" t="str">
            <v>AB&amp;S</v>
          </cell>
          <cell r="U2018" t="str">
            <v>AOIC04_60</v>
          </cell>
          <cell r="V2018">
            <v>0</v>
          </cell>
          <cell r="W2018">
            <v>0</v>
          </cell>
          <cell r="X2018">
            <v>0</v>
          </cell>
        </row>
        <row r="2019">
          <cell r="J2019" t="str">
            <v>INPUTB.2.k</v>
          </cell>
          <cell r="P2019" t="str">
            <v>B.2.k</v>
          </cell>
          <cell r="Q2019" t="str">
            <v>(Trasporti fuori regione (mobilità passiva in compensazione))</v>
          </cell>
          <cell r="T2019" t="str">
            <v>AB&amp;S</v>
          </cell>
          <cell r="U2019" t="str">
            <v>AOIC04_100</v>
          </cell>
          <cell r="V2019">
            <v>0</v>
          </cell>
          <cell r="W2019">
            <v>0</v>
          </cell>
          <cell r="X2019">
            <v>0</v>
          </cell>
        </row>
        <row r="2020">
          <cell r="J2020" t="str">
            <v>INPUTB.2.k</v>
          </cell>
          <cell r="P2020" t="str">
            <v>B.2.k</v>
          </cell>
          <cell r="Q2020" t="str">
            <v>(Trasporti sanitari per emergenza da privato (118))</v>
          </cell>
          <cell r="V2020">
            <v>0</v>
          </cell>
          <cell r="W2020">
            <v>0</v>
          </cell>
          <cell r="X2020">
            <v>0</v>
          </cell>
        </row>
        <row r="2021">
          <cell r="J2021" t="str">
            <v>INPUTB.2.k</v>
          </cell>
          <cell r="P2021" t="str">
            <v>B.2.k</v>
          </cell>
          <cell r="Q2021" t="str">
            <v>(Altri Trasporti sanitari da privato)</v>
          </cell>
          <cell r="T2021" t="str">
            <v>AB&amp;S</v>
          </cell>
          <cell r="U2021" t="str">
            <v>AOIC04_70</v>
          </cell>
          <cell r="V2021">
            <v>1110000</v>
          </cell>
          <cell r="W2021">
            <v>800000</v>
          </cell>
          <cell r="X2021">
            <v>200000</v>
          </cell>
        </row>
        <row r="2022">
          <cell r="J2022" t="str">
            <v>INPUTB.2.k</v>
          </cell>
          <cell r="P2022" t="str">
            <v>B.2.k</v>
          </cell>
          <cell r="Q2022" t="str">
            <v>(REGIONE: Mobilità attiva prestazioni di Trasporto privato da contabilizzare a costo)</v>
          </cell>
          <cell r="V2022">
            <v>0</v>
          </cell>
          <cell r="W2022">
            <v>0</v>
          </cell>
          <cell r="X2022">
            <v>0</v>
          </cell>
        </row>
        <row r="2023">
          <cell r="J2023" t="str">
            <v>TOTAL</v>
          </cell>
          <cell r="Q2023" t="str">
            <v>(B.2.A.11) Acquisto prestazioni Socio-Sanitaria a rilevanza sanitaria - Totale)</v>
          </cell>
          <cell r="V2023">
            <v>455000</v>
          </cell>
          <cell r="W2023">
            <v>455000</v>
          </cell>
          <cell r="X2023">
            <v>113750</v>
          </cell>
        </row>
        <row r="2024">
          <cell r="J2024" t="str">
            <v>INPUTB.2.l</v>
          </cell>
          <cell r="P2024" t="str">
            <v>B.2.l</v>
          </cell>
          <cell r="Q2024" t="str">
            <v>(acquisto di prestazioni socio sanitarie integrate da strutture ubicate nel proprio territorio: di cui da RSA pubbliche)</v>
          </cell>
          <cell r="V2024">
            <v>0</v>
          </cell>
          <cell r="W2024">
            <v>0</v>
          </cell>
          <cell r="X2024">
            <v>0</v>
          </cell>
        </row>
        <row r="2025">
          <cell r="J2025" t="str">
            <v>INPUTB.2.l</v>
          </cell>
          <cell r="P2025" t="str">
            <v>B.2.l</v>
          </cell>
          <cell r="Q2025" t="str">
            <v>(acquisto di prestazioni socio sanitarie integrate da strutture ubicate nel proprio territorio: di cui da C.S.E. pubblici)</v>
          </cell>
          <cell r="V2025">
            <v>0</v>
          </cell>
          <cell r="W2025">
            <v>0</v>
          </cell>
          <cell r="X2025">
            <v>0</v>
          </cell>
        </row>
        <row r="2026">
          <cell r="J2026" t="str">
            <v>INPUTB.2.l</v>
          </cell>
          <cell r="P2026" t="str">
            <v>B.2.l</v>
          </cell>
          <cell r="Q2026" t="str">
            <v>(acquisto di prestazioni socio sanitarie integrate da strutture ubicate nel proprio territorio: di cui da C.D.I. pubblici)</v>
          </cell>
          <cell r="V2026">
            <v>0</v>
          </cell>
          <cell r="W2026">
            <v>0</v>
          </cell>
          <cell r="X2026">
            <v>0</v>
          </cell>
        </row>
        <row r="2027">
          <cell r="J2027" t="str">
            <v>INPUTB.2.l</v>
          </cell>
          <cell r="P2027" t="str">
            <v>B.2.l</v>
          </cell>
          <cell r="Q2027" t="str">
            <v>(acquisto di prestazioni socio sanitarie integrate da strutture ubicate nel proprio territorio: di cui da R.S.D. pubbliche)</v>
          </cell>
          <cell r="V2027">
            <v>0</v>
          </cell>
          <cell r="W2027">
            <v>0</v>
          </cell>
          <cell r="X2027">
            <v>0</v>
          </cell>
        </row>
        <row r="2028">
          <cell r="J2028" t="str">
            <v>INPUTB.2.l</v>
          </cell>
          <cell r="P2028" t="str">
            <v>B.2.l</v>
          </cell>
          <cell r="Q2028" t="str">
            <v>(acquisto di prestazioni socio sanitarie integrate da strutture pubbliche ubicate nel proprio territorio: di cui per pazienti ex O.P. di fascia B (al netto delle tariffe di accreditamento))</v>
          </cell>
          <cell r="V2028">
            <v>0</v>
          </cell>
          <cell r="W2028">
            <v>0</v>
          </cell>
          <cell r="X2028">
            <v>0</v>
          </cell>
        </row>
        <row r="2029">
          <cell r="J2029" t="str">
            <v>INPUTB.2.l</v>
          </cell>
          <cell r="P2029" t="str">
            <v>B.2.l</v>
          </cell>
          <cell r="Q2029" t="str">
            <v>(acquisto di prestazioni socio sanitarie integrate da strutture ubicate nel proprio territorio: di cui da Centri Diurni per persone Disabili (C.D.D.) pubblici)</v>
          </cell>
          <cell r="V2029">
            <v>0</v>
          </cell>
          <cell r="W2029">
            <v>0</v>
          </cell>
          <cell r="X2029">
            <v>0</v>
          </cell>
        </row>
        <row r="2030">
          <cell r="J2030" t="str">
            <v>INPUTB.2.l</v>
          </cell>
          <cell r="P2030" t="str">
            <v>B.2.l</v>
          </cell>
          <cell r="Q2030" t="str">
            <v>(acquisto di prestazioni socio sanitarie integrate da strutture ubicate nel proprio territorio: di cui da Comunità alloggio Socio Sanitarie per persone con disabilità (C.S.S.) pubbliche)</v>
          </cell>
          <cell r="V2030">
            <v>0</v>
          </cell>
          <cell r="W2030">
            <v>0</v>
          </cell>
          <cell r="X2030">
            <v>0</v>
          </cell>
        </row>
        <row r="2031">
          <cell r="J2031" t="str">
            <v>INPUTB.2.l</v>
          </cell>
          <cell r="P2031" t="str">
            <v>B.2.l</v>
          </cell>
          <cell r="Q2031" t="str">
            <v>(acquisto di prestazioni socio sanitarie integrate da strutture ubicate nel proprio territorio: di cui per Hospice pubblici)</v>
          </cell>
          <cell r="V2031">
            <v>0</v>
          </cell>
          <cell r="W2031">
            <v>0</v>
          </cell>
          <cell r="X2031">
            <v>0</v>
          </cell>
        </row>
        <row r="2032">
          <cell r="J2032" t="str">
            <v>INPUTB.2.l</v>
          </cell>
          <cell r="P2032" t="str">
            <v>B.2.l</v>
          </cell>
          <cell r="Q2032" t="str">
            <v>(acquisto di prestazioni socio sanitarie integrate da strutture ubicate nel proprio teritorio: di cui per cure intermedie pubbliche)</v>
          </cell>
          <cell r="V2032">
            <v>0</v>
          </cell>
          <cell r="W2032">
            <v>0</v>
          </cell>
          <cell r="X2032">
            <v>0</v>
          </cell>
        </row>
        <row r="2033">
          <cell r="J2033" t="str">
            <v>INPUTB.2.l</v>
          </cell>
          <cell r="P2033" t="str">
            <v>B.2.l</v>
          </cell>
          <cell r="Q2033" t="str">
            <v>(Acquisto di prestazioni di Cure Palliative Domiciliari vs ATS di appartenza (gestiti da ASST))</v>
          </cell>
          <cell r="V2033">
            <v>0</v>
          </cell>
          <cell r="W2033">
            <v>0</v>
          </cell>
          <cell r="X2033">
            <v>0</v>
          </cell>
        </row>
        <row r="2034">
          <cell r="J2034" t="str">
            <v>INPUTB.2.l</v>
          </cell>
          <cell r="P2034" t="str">
            <v>B.2.l</v>
          </cell>
          <cell r="Q2034" t="str">
            <v>(Acquisto di prestazioni di Cure Palliative Domiciliari da Strutture Pubbliche (non Intercompany) ubicate nel proprio territorio)</v>
          </cell>
          <cell r="V2034">
            <v>0</v>
          </cell>
          <cell r="W2034">
            <v>0</v>
          </cell>
          <cell r="X2034">
            <v>0</v>
          </cell>
        </row>
        <row r="2035">
          <cell r="J2035" t="str">
            <v>INPUTB.2.l</v>
          </cell>
          <cell r="P2035" t="str">
            <v>B.2.l</v>
          </cell>
          <cell r="Q2035" t="str">
            <v>(Acquisto di prestazioni di Cure Palliative Residenziali verso ATS di appartenenza  (gestite da ASST))</v>
          </cell>
          <cell r="V2035">
            <v>0</v>
          </cell>
          <cell r="W2035">
            <v>0</v>
          </cell>
          <cell r="X2035">
            <v>0</v>
          </cell>
        </row>
        <row r="2036">
          <cell r="J2036" t="str">
            <v>INPUTB.2.l</v>
          </cell>
          <cell r="P2036" t="str">
            <v>B.2.l</v>
          </cell>
          <cell r="Q2036" t="str">
            <v>(Acquisto di prestazioni di Cure Palliative Residenziali da Strutture Pubbliche (non Intercompany) ubicate nel proprio territorio)</v>
          </cell>
          <cell r="V2036">
            <v>0</v>
          </cell>
          <cell r="W2036">
            <v>0</v>
          </cell>
          <cell r="X2036">
            <v>0</v>
          </cell>
        </row>
        <row r="2037">
          <cell r="J2037" t="str">
            <v>INPUTB.2.l</v>
          </cell>
          <cell r="P2037" t="str">
            <v>B.2.l</v>
          </cell>
          <cell r="Q2037" t="str">
            <v>(acquisto di prestazioni socio sanitarie integrate da strutture ubicate in altre province della Regione: di cui da RSA pubbliche)</v>
          </cell>
          <cell r="V2037">
            <v>0</v>
          </cell>
          <cell r="W2037">
            <v>0</v>
          </cell>
          <cell r="X2037">
            <v>0</v>
          </cell>
        </row>
        <row r="2038">
          <cell r="J2038" t="str">
            <v>INPUTB.2.l</v>
          </cell>
          <cell r="P2038" t="str">
            <v>B.2.l</v>
          </cell>
          <cell r="Q2038" t="str">
            <v>(acquisto di prestazioni socio sanitarie integrate da strutture ubicate in altre province della Regione: di cui da C.S.E. pubblici)</v>
          </cell>
          <cell r="V2038">
            <v>0</v>
          </cell>
          <cell r="W2038">
            <v>0</v>
          </cell>
          <cell r="X2038">
            <v>0</v>
          </cell>
        </row>
        <row r="2039">
          <cell r="J2039" t="str">
            <v>INPUTB.2.l</v>
          </cell>
          <cell r="P2039" t="str">
            <v>B.2.l</v>
          </cell>
          <cell r="Q2039" t="str">
            <v>(acquisto di prestazioni socio sanitarie integrate da strutture ubicate in altre province della Regione: di cui da C.D.I. pubblici)</v>
          </cell>
          <cell r="V2039">
            <v>0</v>
          </cell>
          <cell r="W2039">
            <v>0</v>
          </cell>
          <cell r="X2039">
            <v>0</v>
          </cell>
        </row>
        <row r="2040">
          <cell r="J2040" t="str">
            <v>INPUTB.2.l</v>
          </cell>
          <cell r="P2040" t="str">
            <v>B.2.l</v>
          </cell>
          <cell r="Q2040" t="str">
            <v>(acquisto di prestazioni socio sanitarie integrate da strutture ubicate in altre province della Regione: di cui da R.S.D. pubbliche)</v>
          </cell>
          <cell r="V2040">
            <v>0</v>
          </cell>
          <cell r="W2040">
            <v>0</v>
          </cell>
          <cell r="X2040">
            <v>0</v>
          </cell>
        </row>
        <row r="2041">
          <cell r="J2041" t="str">
            <v>INPUTB.2.l</v>
          </cell>
          <cell r="P2041" t="str">
            <v>B.2.l</v>
          </cell>
          <cell r="Q2041" t="str">
            <v>(acquisto di prestazioni socio sanitarie integrate da strutture pubbliche ubicate in altre province della Regione: di cui per pazienti ex O.P. di fascia B (al netto delle tariffe di accreditamento))</v>
          </cell>
          <cell r="V2041">
            <v>0</v>
          </cell>
          <cell r="W2041">
            <v>0</v>
          </cell>
          <cell r="X2041">
            <v>0</v>
          </cell>
        </row>
        <row r="2042">
          <cell r="J2042" t="str">
            <v>INPUTB.2.l</v>
          </cell>
          <cell r="P2042" t="str">
            <v>B.2.l</v>
          </cell>
          <cell r="Q2042" t="str">
            <v>(acquisto di prestazioni socio sanitarie integrate da strutture ubicate in altre province della Regione: di cui da Centri Diurni per persone Disabili (C.D.D.) pubblici)</v>
          </cell>
          <cell r="V2042">
            <v>0</v>
          </cell>
          <cell r="W2042">
            <v>0</v>
          </cell>
          <cell r="X2042">
            <v>0</v>
          </cell>
        </row>
        <row r="2043">
          <cell r="J2043" t="str">
            <v>INPUTB.2.l</v>
          </cell>
          <cell r="P2043" t="str">
            <v>B.2.l</v>
          </cell>
          <cell r="Q2043" t="str">
            <v>(acquisto di prestazioni socio sanitarie integrate da strutture ubicate in altre province della Regione: di cui da Comunità alloggio Socio Sanitarie per persone con disabilità (C.S.S.) pubbliche)</v>
          </cell>
          <cell r="V2043">
            <v>0</v>
          </cell>
          <cell r="W2043">
            <v>0</v>
          </cell>
          <cell r="X2043">
            <v>0</v>
          </cell>
        </row>
        <row r="2044">
          <cell r="J2044" t="str">
            <v>INPUTB.2.l</v>
          </cell>
          <cell r="P2044" t="str">
            <v>B.2.l</v>
          </cell>
          <cell r="Q2044" t="str">
            <v>(acquisto di prestazioni socio sanitarie integrate da strutture ubicate in altre province della Regione: di cui per Hospice pubblici)</v>
          </cell>
          <cell r="V2044">
            <v>0</v>
          </cell>
          <cell r="W2044">
            <v>0</v>
          </cell>
          <cell r="X2044">
            <v>0</v>
          </cell>
        </row>
        <row r="2045">
          <cell r="J2045" t="str">
            <v>INPUTB.2.l</v>
          </cell>
          <cell r="P2045" t="str">
            <v>B.2.l</v>
          </cell>
          <cell r="Q2045" t="str">
            <v>(acquisto di prestazioni socio sanitarie integrate da strutture ubicate in altre province della Regione: di cui per cure intermedie pubbliche)</v>
          </cell>
          <cell r="V2045">
            <v>0</v>
          </cell>
          <cell r="W2045">
            <v>0</v>
          </cell>
          <cell r="X2045">
            <v>0</v>
          </cell>
        </row>
        <row r="2046">
          <cell r="J2046" t="str">
            <v>INPUTB.2.l</v>
          </cell>
          <cell r="P2046" t="str">
            <v>B.2.l</v>
          </cell>
          <cell r="Q2046" t="str">
            <v>(Acquisto di prestazioni di Cure Palliative Domiciliari verso Altre ATS (gestite da ASST))</v>
          </cell>
          <cell r="V2046">
            <v>0</v>
          </cell>
          <cell r="W2046">
            <v>0</v>
          </cell>
          <cell r="X2046">
            <v>0</v>
          </cell>
        </row>
        <row r="2047">
          <cell r="J2047" t="str">
            <v>INPUTB.2.l</v>
          </cell>
          <cell r="P2047" t="str">
            <v>B.2.l</v>
          </cell>
          <cell r="Q2047" t="str">
            <v>(Acquisto di prestazioni di Cure Palliative Domiciliari da Strutture Pubbliche (non Intercompany) ubicate in altre province della Regione)</v>
          </cell>
          <cell r="V2047">
            <v>0</v>
          </cell>
          <cell r="W2047">
            <v>0</v>
          </cell>
          <cell r="X2047">
            <v>0</v>
          </cell>
        </row>
        <row r="2048">
          <cell r="J2048" t="str">
            <v>INPUTB.2.l</v>
          </cell>
          <cell r="P2048" t="str">
            <v>B.2.l</v>
          </cell>
          <cell r="Q2048" t="str">
            <v>(Acquisto di prestazioni di Cure Palliative Residenziali verso Altre ATS della Regione (gestite da ASST))</v>
          </cell>
          <cell r="V2048">
            <v>0</v>
          </cell>
          <cell r="W2048">
            <v>0</v>
          </cell>
          <cell r="X2048">
            <v>0</v>
          </cell>
        </row>
        <row r="2049">
          <cell r="J2049" t="str">
            <v>INPUTB.2.l</v>
          </cell>
          <cell r="P2049" t="str">
            <v>B.2.l</v>
          </cell>
          <cell r="Q2049" t="str">
            <v>(Acquisto di prestazioni di Cure Palliative Residenziali da Strutture Pubbliche (non Intercompany) ubicate in altre province della Regione)</v>
          </cell>
          <cell r="V2049">
            <v>0</v>
          </cell>
          <cell r="W2049">
            <v>0</v>
          </cell>
          <cell r="X2049">
            <v>0</v>
          </cell>
        </row>
        <row r="2050">
          <cell r="J2050" t="str">
            <v>INPUTB.2.l</v>
          </cell>
          <cell r="P2050" t="str">
            <v>B.2.l</v>
          </cell>
          <cell r="Q2050" t="str">
            <v>(acquisto di prestazioni socio sanitarie integrate da strutture ubicate fuori Regione: di cui da RSA pubbliche)</v>
          </cell>
          <cell r="V2050">
            <v>0</v>
          </cell>
          <cell r="W2050">
            <v>0</v>
          </cell>
          <cell r="X2050">
            <v>0</v>
          </cell>
        </row>
        <row r="2051">
          <cell r="J2051" t="str">
            <v>INPUTB.2.l</v>
          </cell>
          <cell r="P2051" t="str">
            <v>B.2.l</v>
          </cell>
          <cell r="Q2051" t="str">
            <v>(acquisto di prestazioni socio sanitarie integrate da strutture ubicate fuori Regione: di cui da strutture per disabili pubbliche)</v>
          </cell>
          <cell r="V2051">
            <v>0</v>
          </cell>
          <cell r="W2051">
            <v>0</v>
          </cell>
          <cell r="X2051">
            <v>0</v>
          </cell>
        </row>
        <row r="2052">
          <cell r="J2052" t="str">
            <v>INPUTB.2.l</v>
          </cell>
          <cell r="P2052" t="str">
            <v>B.2.l</v>
          </cell>
          <cell r="Q2052" t="str">
            <v>(acquisto di prestazioni socio sanitarie a rilevanza sanitaria erogate da strutture pubbliche ubicate fuori Regione - (Extraregione)</v>
          </cell>
          <cell r="V2052">
            <v>0</v>
          </cell>
          <cell r="W2052">
            <v>0</v>
          </cell>
          <cell r="X2052">
            <v>0</v>
          </cell>
        </row>
        <row r="2053">
          <cell r="J2053" t="str">
            <v>INPUTB.2.l</v>
          </cell>
          <cell r="P2053" t="str">
            <v>B.2.l</v>
          </cell>
          <cell r="Q2053" t="str">
            <v>(acquisto di prestazioni socio sanitarie integrate da strutture pubbliche ubicate fuori Regione: di cui per pazienti ex O.P. di fascia B (al netto delle tariffe di accreditamento))</v>
          </cell>
          <cell r="V2053">
            <v>0</v>
          </cell>
          <cell r="W2053">
            <v>0</v>
          </cell>
          <cell r="X2053">
            <v>0</v>
          </cell>
        </row>
        <row r="2054">
          <cell r="J2054" t="str">
            <v>INPUTB.2.l</v>
          </cell>
          <cell r="P2054" t="str">
            <v>B.2.l</v>
          </cell>
          <cell r="Q2054" t="str">
            <v>(acquisto di prestazioni Cure Palliative Domiciliari da Strutture Pubbliche ubicate Fuori Regione)</v>
          </cell>
          <cell r="V2054">
            <v>0</v>
          </cell>
          <cell r="W2054">
            <v>0</v>
          </cell>
          <cell r="X2054">
            <v>0</v>
          </cell>
        </row>
        <row r="2055">
          <cell r="J2055" t="str">
            <v>INPUTB.2.l</v>
          </cell>
          <cell r="P2055" t="str">
            <v>B.2.l</v>
          </cell>
          <cell r="Q2055" t="str">
            <v>(acquisto di prestazioni Cure Palliative Residenziali da Strutture Pubbliche ubicate Fuori Regione)</v>
          </cell>
          <cell r="V2055">
            <v>0</v>
          </cell>
          <cell r="W2055">
            <v>0</v>
          </cell>
          <cell r="X2055">
            <v>0</v>
          </cell>
        </row>
        <row r="2056">
          <cell r="J2056" t="str">
            <v>INPUTB.2.l</v>
          </cell>
          <cell r="P2056" t="str">
            <v>B.2.l</v>
          </cell>
          <cell r="Q2056" t="str">
            <v>(acquisto di prestazioni ADI da Strutture Pubbliche ubicate Fuori Regione)</v>
          </cell>
          <cell r="V2056">
            <v>0</v>
          </cell>
          <cell r="W2056">
            <v>0</v>
          </cell>
          <cell r="X2056">
            <v>0</v>
          </cell>
        </row>
        <row r="2057">
          <cell r="J2057" t="str">
            <v>INPUTB.2.l</v>
          </cell>
          <cell r="P2057" t="str">
            <v>B.2.l</v>
          </cell>
          <cell r="Q2057" t="str">
            <v>(acquisto di prestazioni socio sanitarie integrate da strutture ubicate fuori Regione: di cui per Hospice pubblici)</v>
          </cell>
          <cell r="V2057">
            <v>0</v>
          </cell>
          <cell r="W2057">
            <v>0</v>
          </cell>
          <cell r="X2057">
            <v>0</v>
          </cell>
        </row>
        <row r="2058">
          <cell r="J2058" t="str">
            <v>INPUTB.2.l</v>
          </cell>
          <cell r="P2058" t="str">
            <v>B.2.l</v>
          </cell>
          <cell r="Q2058" t="str">
            <v>(acquisto di servizi di assistenza domiciliare integrata (ADI) da pubblico)</v>
          </cell>
          <cell r="T2058" t="str">
            <v>SS</v>
          </cell>
          <cell r="U2058" t="str">
            <v>AOIC04_200</v>
          </cell>
          <cell r="V2058">
            <v>0</v>
          </cell>
          <cell r="W2058">
            <v>0</v>
          </cell>
          <cell r="X2058">
            <v>0</v>
          </cell>
        </row>
        <row r="2059">
          <cell r="J2059" t="str">
            <v>INPUTB.2.l</v>
          </cell>
          <cell r="P2059" t="str">
            <v>B.2.l</v>
          </cell>
          <cell r="Q2059" t="str">
            <v>(acquisto di prestazioni di assistenza domiciliare integrata (ADI) - voucher sociosanitario da pubblico)</v>
          </cell>
          <cell r="V2059">
            <v>0</v>
          </cell>
          <cell r="W2059">
            <v>0</v>
          </cell>
          <cell r="X2059">
            <v>0</v>
          </cell>
        </row>
        <row r="2060">
          <cell r="J2060" t="str">
            <v>INPUTB.2.l</v>
          </cell>
          <cell r="P2060" t="str">
            <v>B.2.l</v>
          </cell>
          <cell r="Q2060" t="str">
            <v>(Acquisto servizi socio assistenziali da pubblico)</v>
          </cell>
          <cell r="V2060">
            <v>0</v>
          </cell>
          <cell r="W2060">
            <v>0</v>
          </cell>
          <cell r="X2060">
            <v>0</v>
          </cell>
        </row>
        <row r="2061">
          <cell r="J2061" t="str">
            <v>INPUTB.2.l</v>
          </cell>
          <cell r="P2061" t="str">
            <v>B.2.l</v>
          </cell>
          <cell r="Q2061" t="str">
            <v>(Acquisto di voucher sociosanitari da ATS/ASST/Fondazioni della Regione)</v>
          </cell>
          <cell r="V2061">
            <v>0</v>
          </cell>
          <cell r="W2061">
            <v>0</v>
          </cell>
          <cell r="X2061">
            <v>0</v>
          </cell>
        </row>
        <row r="2062">
          <cell r="J2062" t="str">
            <v>INPUTB.2.l</v>
          </cell>
          <cell r="P2062" t="str">
            <v>B.2.l</v>
          </cell>
          <cell r="Q2062" t="str">
            <v>(altri acquisti di prestazioni di servizi socio sanitari da ATS/ASST/Fondazioni della Regione)</v>
          </cell>
          <cell r="T2062" t="str">
            <v>SS</v>
          </cell>
          <cell r="U2062" t="str">
            <v>AOIC04_200</v>
          </cell>
          <cell r="V2062">
            <v>0</v>
          </cell>
          <cell r="W2062">
            <v>0</v>
          </cell>
          <cell r="X2062">
            <v>0</v>
          </cell>
        </row>
        <row r="2063">
          <cell r="J2063" t="str">
            <v>INPUTB.2.l</v>
          </cell>
          <cell r="P2063" t="str">
            <v>B.2.l</v>
          </cell>
          <cell r="Q2063" t="str">
            <v>(Altri costi per prestazioni di servizi socio sanitari da pubblico)</v>
          </cell>
          <cell r="T2063" t="str">
            <v>SS</v>
          </cell>
          <cell r="U2063" t="str">
            <v>AOIC04_200</v>
          </cell>
          <cell r="V2063">
            <v>0</v>
          </cell>
          <cell r="W2063">
            <v>0</v>
          </cell>
          <cell r="X2063">
            <v>0</v>
          </cell>
        </row>
        <row r="2064">
          <cell r="J2064" t="str">
            <v>INPUTB.2.l</v>
          </cell>
          <cell r="P2064" t="str">
            <v>B.2.l</v>
          </cell>
          <cell r="Q2064" t="str">
            <v>(altri acquisti di prestazioni di servizi socio assistenziali da ATS/ASST/Fondazioni della Regione)</v>
          </cell>
          <cell r="V2064">
            <v>0</v>
          </cell>
          <cell r="W2064">
            <v>0</v>
          </cell>
          <cell r="X2064">
            <v>0</v>
          </cell>
        </row>
        <row r="2065">
          <cell r="J2065" t="str">
            <v>INPUTB.2.l</v>
          </cell>
          <cell r="P2065" t="str">
            <v>B.2.l</v>
          </cell>
          <cell r="Q2065" t="str">
            <v>(Altri costi per prestazioni di servizi socio assistenziali da pubblico)</v>
          </cell>
          <cell r="V2065">
            <v>0</v>
          </cell>
          <cell r="W2065">
            <v>0</v>
          </cell>
          <cell r="X2065">
            <v>0</v>
          </cell>
        </row>
        <row r="2066">
          <cell r="J2066" t="str">
            <v>INPUTB.2.l</v>
          </cell>
          <cell r="P2066" t="str">
            <v>B.2.l</v>
          </cell>
          <cell r="Q2066" t="str">
            <v>(acquisto di prestazioni socio sanitarie integrate da strutture ubicate nel proprio territorio: di cui da RSA private)</v>
          </cell>
          <cell r="V2066">
            <v>0</v>
          </cell>
          <cell r="W2066">
            <v>0</v>
          </cell>
          <cell r="X2066">
            <v>0</v>
          </cell>
        </row>
        <row r="2067">
          <cell r="J2067" t="str">
            <v>INPUTB.2.l</v>
          </cell>
          <cell r="P2067" t="str">
            <v>B.2.l</v>
          </cell>
          <cell r="Q2067" t="str">
            <v>(acquisto di prestazioni socio sanitarie integrate da strutture ubicate nel proprio territorio: di cui da C.S.E. privati)</v>
          </cell>
          <cell r="V2067">
            <v>0</v>
          </cell>
          <cell r="W2067">
            <v>0</v>
          </cell>
          <cell r="X2067">
            <v>0</v>
          </cell>
        </row>
        <row r="2068">
          <cell r="J2068" t="str">
            <v>INPUTB.2.l</v>
          </cell>
          <cell r="P2068" t="str">
            <v>B.2.l</v>
          </cell>
          <cell r="Q2068" t="str">
            <v>(acquisto di prestazioni socio sanitarie integrate da strutture ubicate nel proprio territorio: di cui da C.D.I. privati)</v>
          </cell>
          <cell r="V2068">
            <v>0</v>
          </cell>
          <cell r="W2068">
            <v>0</v>
          </cell>
          <cell r="X2068">
            <v>0</v>
          </cell>
        </row>
        <row r="2069">
          <cell r="J2069" t="str">
            <v>INPUTB.2.l</v>
          </cell>
          <cell r="P2069" t="str">
            <v>B.2.l</v>
          </cell>
          <cell r="Q2069" t="str">
            <v>(acquisto di prestazioni socio sanitarie integrate da strutture ubicate nel proprio territorio: di cui da R.S.D. private)</v>
          </cell>
          <cell r="V2069">
            <v>0</v>
          </cell>
          <cell r="W2069">
            <v>0</v>
          </cell>
          <cell r="X2069">
            <v>0</v>
          </cell>
        </row>
        <row r="2070">
          <cell r="J2070" t="str">
            <v>INPUTB.2.l</v>
          </cell>
          <cell r="P2070" t="str">
            <v>B.2.l</v>
          </cell>
          <cell r="Q2070" t="str">
            <v>(acquisto di prestazioni socio sanitarie integrate da strutture private ubicate nel proprio territorio: di cui per pazienti ex O.P. di fascia B (al netto delle tariffe di accreditamento))</v>
          </cell>
          <cell r="V2070">
            <v>0</v>
          </cell>
          <cell r="W2070">
            <v>0</v>
          </cell>
          <cell r="X2070">
            <v>0</v>
          </cell>
        </row>
        <row r="2071">
          <cell r="J2071" t="str">
            <v>INPUTB.2.l</v>
          </cell>
          <cell r="P2071" t="str">
            <v>B.2.l</v>
          </cell>
          <cell r="Q2071" t="str">
            <v>(acquisto di prestazioni socio sanitarie integrate da strutture ubicate nel proprio territorio: di cui da Centri Diurni per persone Disabili (C.D.D.) privati)</v>
          </cell>
          <cell r="V2071">
            <v>0</v>
          </cell>
          <cell r="W2071">
            <v>0</v>
          </cell>
          <cell r="X2071">
            <v>0</v>
          </cell>
        </row>
        <row r="2072">
          <cell r="J2072" t="str">
            <v>INPUTB.2.l</v>
          </cell>
          <cell r="P2072" t="str">
            <v>B.2.l</v>
          </cell>
          <cell r="Q2072" t="str">
            <v>(acquisto di prestazioni socio sanitarie integrate da strutture ubicate nel proprio territorio: di cui da Comunità alloggio Socio Sanitarie per persone con disabilità (C.S.S.) private)</v>
          </cell>
          <cell r="V2072">
            <v>0</v>
          </cell>
          <cell r="W2072">
            <v>0</v>
          </cell>
          <cell r="X2072">
            <v>0</v>
          </cell>
        </row>
        <row r="2073">
          <cell r="J2073" t="str">
            <v>INPUTB.2.l</v>
          </cell>
          <cell r="P2073" t="str">
            <v>B.2.l</v>
          </cell>
          <cell r="Q2073" t="str">
            <v>(acquisto di prestazioni socio sanitarie integrate da strutture ubicate nel proprio territorio: di cui da Hospice privati)</v>
          </cell>
          <cell r="V2073">
            <v>0</v>
          </cell>
          <cell r="W2073">
            <v>0</v>
          </cell>
          <cell r="X2073">
            <v>0</v>
          </cell>
        </row>
        <row r="2074">
          <cell r="J2074" t="str">
            <v>INPUTB.2.l</v>
          </cell>
          <cell r="P2074" t="str">
            <v>B.2.l</v>
          </cell>
          <cell r="Q2074" t="str">
            <v>(acquisto di prestazioni socio sanitarie integrate da strutture ubicate nel proprio teritorio: di cui per cure intermedie private)</v>
          </cell>
          <cell r="V2074">
            <v>0</v>
          </cell>
          <cell r="W2074">
            <v>0</v>
          </cell>
          <cell r="X2074">
            <v>0</v>
          </cell>
        </row>
        <row r="2075">
          <cell r="J2075" t="str">
            <v>INPUTB.2.l</v>
          </cell>
          <cell r="P2075" t="str">
            <v>B.2.l</v>
          </cell>
          <cell r="Q2075" t="str">
            <v>(Acquisto di prestazioni di Cure Palliative Domiciliari da Strutture Private ubicate nel proprio territorio)</v>
          </cell>
          <cell r="V2075">
            <v>0</v>
          </cell>
          <cell r="W2075">
            <v>0</v>
          </cell>
          <cell r="X2075">
            <v>0</v>
          </cell>
        </row>
        <row r="2076">
          <cell r="J2076" t="str">
            <v>INPUTB.2.l</v>
          </cell>
          <cell r="P2076" t="str">
            <v>B.2.l</v>
          </cell>
          <cell r="Q2076" t="str">
            <v>(Acquisto di prestazioni di Cure Palliative Residenziali da Strutture Private ubicate nel proprio territorio)</v>
          </cell>
          <cell r="V2076">
            <v>0</v>
          </cell>
          <cell r="W2076">
            <v>0</v>
          </cell>
          <cell r="X2076">
            <v>0</v>
          </cell>
        </row>
        <row r="2077">
          <cell r="J2077" t="str">
            <v>INPUTB.2.l</v>
          </cell>
          <cell r="P2077" t="str">
            <v>B.2.l</v>
          </cell>
          <cell r="Q2077" t="str">
            <v>(acquisto di prestazioni socio sanitarie integrate da strutture ubicate in altre province della Regione: di cui da RSA private)</v>
          </cell>
          <cell r="V2077">
            <v>0</v>
          </cell>
          <cell r="W2077">
            <v>0</v>
          </cell>
          <cell r="X2077">
            <v>0</v>
          </cell>
        </row>
        <row r="2078">
          <cell r="J2078" t="str">
            <v>INPUTB.2.l</v>
          </cell>
          <cell r="P2078" t="str">
            <v>B.2.l</v>
          </cell>
          <cell r="Q2078" t="str">
            <v>(acquisto di prestazioni socio sanitarie integrate da strutture ubicate in altre province della Regione: di cui da C.S.E. privati)</v>
          </cell>
          <cell r="V2078">
            <v>0</v>
          </cell>
          <cell r="W2078">
            <v>0</v>
          </cell>
          <cell r="X2078">
            <v>0</v>
          </cell>
        </row>
        <row r="2079">
          <cell r="J2079" t="str">
            <v>INPUTB.2.l</v>
          </cell>
          <cell r="P2079" t="str">
            <v>B.2.l</v>
          </cell>
          <cell r="Q2079" t="str">
            <v>(acquisto di prestazioni socio sanitarie integrate da strutture ubicate in altre province della Regione: di cui da C.D.I. privati)</v>
          </cell>
          <cell r="V2079">
            <v>0</v>
          </cell>
          <cell r="W2079">
            <v>0</v>
          </cell>
          <cell r="X2079">
            <v>0</v>
          </cell>
        </row>
        <row r="2080">
          <cell r="J2080" t="str">
            <v>INPUTB.2.l</v>
          </cell>
          <cell r="P2080" t="str">
            <v>B.2.l</v>
          </cell>
          <cell r="Q2080" t="str">
            <v>(acquisto di prestazioni socio sanitarie integrate da strutture ubicate in altre province della Regione: di cui da R.S.D. private)</v>
          </cell>
          <cell r="V2080">
            <v>0</v>
          </cell>
          <cell r="W2080">
            <v>0</v>
          </cell>
          <cell r="X2080">
            <v>0</v>
          </cell>
        </row>
        <row r="2081">
          <cell r="J2081" t="str">
            <v>INPUTB.2.l</v>
          </cell>
          <cell r="P2081" t="str">
            <v>B.2.l</v>
          </cell>
          <cell r="Q2081" t="str">
            <v>(acquisto di prestazioni socio sanitarie integrate da strutture private ubicate in altre province della Regione: di cui per pazienti ex O.P. di fascia B (al netto delle tariffe di accreditamento))</v>
          </cell>
          <cell r="V2081">
            <v>0</v>
          </cell>
          <cell r="W2081">
            <v>0</v>
          </cell>
          <cell r="X2081">
            <v>0</v>
          </cell>
        </row>
        <row r="2082">
          <cell r="J2082" t="str">
            <v>INPUTB.2.l</v>
          </cell>
          <cell r="P2082" t="str">
            <v>B.2.l</v>
          </cell>
          <cell r="Q2082" t="str">
            <v>(acquisto di prestazioni socio sanitarie integrate da strutture ubicate in altre province della Regione: di cui da Centri Diurni per persone Disabili (C.D.D.) privati)</v>
          </cell>
          <cell r="V2082">
            <v>0</v>
          </cell>
          <cell r="W2082">
            <v>0</v>
          </cell>
          <cell r="X2082">
            <v>0</v>
          </cell>
        </row>
        <row r="2083">
          <cell r="J2083" t="str">
            <v>INPUTB.2.l</v>
          </cell>
          <cell r="P2083" t="str">
            <v>B.2.l</v>
          </cell>
          <cell r="Q2083" t="str">
            <v>(acquisto di prestazioni socio sanitarie integrate da strutture ubicate in altre province della Regione: di cui da Comunità alloggio Socio Sanitarie per persone con disabilità (C.S.S.) private)</v>
          </cell>
          <cell r="V2083">
            <v>0</v>
          </cell>
          <cell r="W2083">
            <v>0</v>
          </cell>
          <cell r="X2083">
            <v>0</v>
          </cell>
        </row>
        <row r="2084">
          <cell r="J2084" t="str">
            <v>INPUTB.2.l</v>
          </cell>
          <cell r="P2084" t="str">
            <v>B.2.l</v>
          </cell>
          <cell r="Q2084" t="str">
            <v>(acquisto di prestazioni socio sanitarie integrate da strutture ubicate in altre province della Regione: di cui da Hospice privati)</v>
          </cell>
          <cell r="V2084">
            <v>0</v>
          </cell>
          <cell r="W2084">
            <v>0</v>
          </cell>
          <cell r="X2084">
            <v>0</v>
          </cell>
        </row>
        <row r="2085">
          <cell r="J2085" t="str">
            <v>INPUTB.2.l</v>
          </cell>
          <cell r="P2085" t="str">
            <v>B.2.l</v>
          </cell>
          <cell r="Q2085" t="str">
            <v>(acquisto di prestazioni socio sanitarie integrate da strutture ubicate in altre province della Regione: di cui per cure intermedie private)</v>
          </cell>
          <cell r="V2085">
            <v>0</v>
          </cell>
          <cell r="W2085">
            <v>0</v>
          </cell>
          <cell r="X2085">
            <v>0</v>
          </cell>
        </row>
        <row r="2086">
          <cell r="J2086" t="str">
            <v>INPUTB.2.l</v>
          </cell>
          <cell r="P2086" t="str">
            <v>B.2.l</v>
          </cell>
          <cell r="Q2086" t="str">
            <v>(acquisto di prestazioni socio sanitarie integrate da RSA gestite da ASST (ATS/ASST/Fondazioni della Regione))</v>
          </cell>
          <cell r="V2086">
            <v>0</v>
          </cell>
          <cell r="W2086">
            <v>0</v>
          </cell>
          <cell r="X2086">
            <v>0</v>
          </cell>
        </row>
        <row r="2087">
          <cell r="J2087" t="str">
            <v>INPUTB.2.l</v>
          </cell>
          <cell r="P2087" t="str">
            <v>B.2.l</v>
          </cell>
          <cell r="Q2087" t="str">
            <v>(acquisto di prestazioni socio sanitarie integrate da CDI gestiti da ASST (ATS/ASST/Fondazioni della Regione))</v>
          </cell>
          <cell r="V2087">
            <v>0</v>
          </cell>
          <cell r="W2087">
            <v>0</v>
          </cell>
          <cell r="X2087">
            <v>0</v>
          </cell>
        </row>
        <row r="2088">
          <cell r="J2088" t="str">
            <v>INPUTB.2.l</v>
          </cell>
          <cell r="P2088" t="str">
            <v>B.2.l</v>
          </cell>
          <cell r="Q2088" t="str">
            <v>(acquisto di prestazioni socio sanitarie integrate da RSD gestite da ASST (ATS/ASST/Fondazioni della Regione))</v>
          </cell>
          <cell r="V2088">
            <v>0</v>
          </cell>
          <cell r="W2088">
            <v>0</v>
          </cell>
          <cell r="X2088">
            <v>0</v>
          </cell>
        </row>
        <row r="2089">
          <cell r="J2089" t="str">
            <v>INPUTB.2.l</v>
          </cell>
          <cell r="P2089" t="str">
            <v>B.2.l</v>
          </cell>
          <cell r="Q2089" t="str">
            <v>(acquisto di prestazioni socio sanitarie integrate da CDD gestiti da ASST (ATS/ASST/Fondazioni della Regione))</v>
          </cell>
          <cell r="V2089">
            <v>0</v>
          </cell>
          <cell r="W2089">
            <v>0</v>
          </cell>
          <cell r="X2089">
            <v>0</v>
          </cell>
        </row>
        <row r="2090">
          <cell r="J2090" t="str">
            <v>INPUTB.2.l</v>
          </cell>
          <cell r="P2090" t="str">
            <v>B.2.l</v>
          </cell>
          <cell r="Q2090" t="str">
            <v>(acquisto di prestazioni socio sanitarie integrate da hospice gestiti da ASST (ATS/ASST/Fondazioni della Regione))</v>
          </cell>
          <cell r="V2090">
            <v>0</v>
          </cell>
          <cell r="W2090">
            <v>0</v>
          </cell>
          <cell r="X2090">
            <v>0</v>
          </cell>
        </row>
        <row r="2091">
          <cell r="J2091" t="str">
            <v>INPUTB.2.l</v>
          </cell>
          <cell r="P2091" t="str">
            <v>B.2.l</v>
          </cell>
          <cell r="Q2091" t="str">
            <v>(Acquisto di prestazioni di Assistenza domiciliare integrata (ADI) gestiti da ASST verso ATS di appartenenza</v>
          </cell>
          <cell r="V2091">
            <v>0</v>
          </cell>
          <cell r="W2091">
            <v>0</v>
          </cell>
          <cell r="X2091">
            <v>0</v>
          </cell>
        </row>
        <row r="2092">
          <cell r="J2092" t="str">
            <v>INPUTB.2.l</v>
          </cell>
          <cell r="P2092" t="str">
            <v>B.2.l</v>
          </cell>
          <cell r="Q2092" t="str">
            <v>(Acquisto di prestazioni di Assistenza domiciliare integrata (ADI) gestiti da ASST verso altre ATS della Regione</v>
          </cell>
          <cell r="V2092">
            <v>0</v>
          </cell>
          <cell r="W2092">
            <v>0</v>
          </cell>
          <cell r="X2092">
            <v>0</v>
          </cell>
        </row>
        <row r="2093">
          <cell r="J2093" t="str">
            <v>INPUTB.2.l</v>
          </cell>
          <cell r="P2093" t="str">
            <v>B.2.l</v>
          </cell>
          <cell r="Q2093" t="str">
            <v>(Acquisto di Altre prestazioni sanitarie e sociosanitarie a rilevanza sanitaria (UCP Domiciliare)  da ASST verso ATS di appartenenza</v>
          </cell>
          <cell r="V2093">
            <v>0</v>
          </cell>
          <cell r="W2093">
            <v>0</v>
          </cell>
          <cell r="X2093">
            <v>0</v>
          </cell>
        </row>
        <row r="2094">
          <cell r="J2094" t="str">
            <v>INPUTB.2.l</v>
          </cell>
          <cell r="P2094" t="str">
            <v>B.2.l</v>
          </cell>
          <cell r="Q2094" t="str">
            <v>(Acquisto di Altre prestazioni sanitarie e sociosanitarie a rilevanza sanitaria (UCP Domiciliare)   da ASST verso altre ATS della Regione</v>
          </cell>
          <cell r="V2094">
            <v>0</v>
          </cell>
          <cell r="W2094">
            <v>0</v>
          </cell>
          <cell r="X2094">
            <v>0</v>
          </cell>
        </row>
        <row r="2095">
          <cell r="J2095" t="str">
            <v>INPUTB.2.l</v>
          </cell>
          <cell r="P2095" t="str">
            <v>B.2.l</v>
          </cell>
          <cell r="Q2095" t="str">
            <v>(Acquisto di prestazioni di Cure Palliative Domiciliari da Strutture Private ubicate in altre province della Regione)</v>
          </cell>
          <cell r="V2095">
            <v>0</v>
          </cell>
          <cell r="W2095">
            <v>0</v>
          </cell>
          <cell r="X2095">
            <v>0</v>
          </cell>
        </row>
        <row r="2096">
          <cell r="J2096" t="str">
            <v>INPUTB.2.l</v>
          </cell>
          <cell r="P2096" t="str">
            <v>B.2.l</v>
          </cell>
          <cell r="Q2096" t="str">
            <v>(Acquisto di prestazioni di Cure Palliative Residenziali da Strutture Private ubicate in altre province della Regione)</v>
          </cell>
          <cell r="V2096">
            <v>0</v>
          </cell>
          <cell r="W2096">
            <v>0</v>
          </cell>
          <cell r="X2096">
            <v>0</v>
          </cell>
        </row>
        <row r="2097">
          <cell r="J2097" t="str">
            <v>INPUTB.2.l</v>
          </cell>
          <cell r="P2097" t="str">
            <v>B.2.l</v>
          </cell>
          <cell r="Q2097" t="str">
            <v>(acquisto di prestazioni socio sanitarie integrate da strutture ubicate fuori Regione: di cui da RSA private)</v>
          </cell>
          <cell r="V2097">
            <v>0</v>
          </cell>
          <cell r="W2097">
            <v>0</v>
          </cell>
          <cell r="X2097">
            <v>0</v>
          </cell>
        </row>
        <row r="2098">
          <cell r="J2098" t="str">
            <v>INPUTB.2.l</v>
          </cell>
          <cell r="P2098" t="str">
            <v>B.2.l</v>
          </cell>
          <cell r="Q2098" t="str">
            <v>(acquisto di prestazioni socio sanitarie integrate da strutture ubicate fuori Regione: di cui da strutture per disabili private)</v>
          </cell>
          <cell r="V2098">
            <v>0</v>
          </cell>
          <cell r="W2098">
            <v>0</v>
          </cell>
          <cell r="X2098">
            <v>0</v>
          </cell>
        </row>
        <row r="2099">
          <cell r="J2099" t="str">
            <v>INPUTB.2.l</v>
          </cell>
          <cell r="P2099" t="str">
            <v>B.2.l</v>
          </cell>
          <cell r="Q2099" t="str">
            <v>(acquisto di prestazioni socio sanitarie integrate da strutture ubicate fuori Regione: di cui da Hospice privati)</v>
          </cell>
          <cell r="V2099">
            <v>0</v>
          </cell>
          <cell r="W2099">
            <v>0</v>
          </cell>
          <cell r="X2099">
            <v>0</v>
          </cell>
        </row>
        <row r="2100">
          <cell r="J2100" t="str">
            <v>INPUTB.2.l</v>
          </cell>
          <cell r="P2100" t="str">
            <v>B.2.l</v>
          </cell>
          <cell r="Q2100" t="str">
            <v>(acquisto di prestazioni Cure Palliative Domiciliari da Strutture Private ubicate Fuori Regione)</v>
          </cell>
          <cell r="V2100">
            <v>0</v>
          </cell>
          <cell r="W2100">
            <v>0</v>
          </cell>
          <cell r="X2100">
            <v>0</v>
          </cell>
        </row>
        <row r="2101">
          <cell r="J2101" t="str">
            <v>INPUTB.2.l</v>
          </cell>
          <cell r="P2101" t="str">
            <v>B.2.l</v>
          </cell>
          <cell r="Q2101" t="str">
            <v>(acquisto di prestazioni Cure Palliative Residenziali da Strutture Private ubicate Fuori Regione)</v>
          </cell>
          <cell r="V2101">
            <v>0</v>
          </cell>
          <cell r="W2101">
            <v>0</v>
          </cell>
          <cell r="X2101">
            <v>0</v>
          </cell>
        </row>
        <row r="2102">
          <cell r="J2102" t="str">
            <v>INPUTB.2.l</v>
          </cell>
          <cell r="P2102" t="str">
            <v>B.2.l</v>
          </cell>
          <cell r="Q2102" t="str">
            <v>(acquisto di prestazioni ADI da Strutture Private ubicate Fuori Regione)</v>
          </cell>
          <cell r="V2102">
            <v>0</v>
          </cell>
          <cell r="W2102">
            <v>0</v>
          </cell>
          <cell r="X2102">
            <v>0</v>
          </cell>
        </row>
        <row r="2103">
          <cell r="J2103" t="str">
            <v>INPUTB.2.l</v>
          </cell>
          <cell r="P2103" t="str">
            <v>B.2.l</v>
          </cell>
          <cell r="Q2103" t="str">
            <v>(acquisto di servizi di assistenza domiciliare integrata (ADI) da privato)</v>
          </cell>
          <cell r="T2103" t="str">
            <v>SS</v>
          </cell>
          <cell r="U2103" t="str">
            <v>AOIC04_200</v>
          </cell>
          <cell r="V2103">
            <v>455000</v>
          </cell>
          <cell r="W2103">
            <v>455000</v>
          </cell>
          <cell r="X2103">
            <v>113750</v>
          </cell>
        </row>
        <row r="2104">
          <cell r="J2104" t="str">
            <v>INPUTB.2.l</v>
          </cell>
          <cell r="P2104" t="str">
            <v>B.2.l</v>
          </cell>
          <cell r="Q2104" t="str">
            <v>(acquisto di prestazioni di assistenza domiciliare integrata (ADI) - voucher sociosanitario da privato)</v>
          </cell>
          <cell r="V2104">
            <v>0</v>
          </cell>
          <cell r="W2104">
            <v>0</v>
          </cell>
          <cell r="X2104">
            <v>0</v>
          </cell>
        </row>
        <row r="2105">
          <cell r="J2105" t="str">
            <v>INPUTB.2.l</v>
          </cell>
          <cell r="P2105" t="str">
            <v>B.2.l</v>
          </cell>
          <cell r="Q2105" t="str">
            <v>(acquisto di prestazioni da servizi residenziali e semiresidenziali area dipendenze ubicate sul proprio territorio (da privato))</v>
          </cell>
          <cell r="V2105">
            <v>0</v>
          </cell>
          <cell r="W2105">
            <v>0</v>
          </cell>
          <cell r="X2105">
            <v>0</v>
          </cell>
        </row>
        <row r="2106">
          <cell r="J2106" t="str">
            <v>INPUTB.2.l</v>
          </cell>
          <cell r="P2106" t="str">
            <v>B.2.l</v>
          </cell>
          <cell r="Q2106" t="str">
            <v>(acquisto di prestazioni da servizi residenziali e semiresidenziali area dipendenze ubicate in altri territori della Regione (da privato))</v>
          </cell>
          <cell r="V2106">
            <v>0</v>
          </cell>
          <cell r="W2106">
            <v>0</v>
          </cell>
          <cell r="X2106">
            <v>0</v>
          </cell>
        </row>
        <row r="2107">
          <cell r="J2107" t="str">
            <v>INPUTB.2.l</v>
          </cell>
          <cell r="P2107" t="str">
            <v>B.2.l</v>
          </cell>
          <cell r="Q2107" t="str">
            <v>(acquisto di prestazioni da servizi residenziali e semiresidenziali area dipendenze ubicate fuori Regione (da privato))</v>
          </cell>
          <cell r="V2107">
            <v>0</v>
          </cell>
          <cell r="W2107">
            <v>0</v>
          </cell>
          <cell r="X2107">
            <v>0</v>
          </cell>
        </row>
        <row r="2108">
          <cell r="J2108" t="str">
            <v>INPUTB.2.l</v>
          </cell>
          <cell r="P2108" t="str">
            <v>B.2.l</v>
          </cell>
          <cell r="Q2108" t="str">
            <v>(acquisto di prestazioni da servizi multidisciplinari integrati (dipendenze) privati ubicati sul proprio territorio)</v>
          </cell>
          <cell r="V2108">
            <v>0</v>
          </cell>
          <cell r="W2108">
            <v>0</v>
          </cell>
          <cell r="X2108">
            <v>0</v>
          </cell>
        </row>
        <row r="2109">
          <cell r="J2109" t="str">
            <v>INPUTB.2.l</v>
          </cell>
          <cell r="P2109" t="str">
            <v>B.2.l</v>
          </cell>
          <cell r="Q2109" t="str">
            <v>(acquisto di prestazioni da servizi multidisciplinari integrati (dipendenze) privati ubicati in altre province della Regione)</v>
          </cell>
          <cell r="V2109">
            <v>0</v>
          </cell>
          <cell r="W2109">
            <v>0</v>
          </cell>
          <cell r="X2109">
            <v>0</v>
          </cell>
        </row>
        <row r="2110">
          <cell r="J2110" t="str">
            <v>INPUTB.2.l</v>
          </cell>
          <cell r="P2110" t="str">
            <v>B.2.l</v>
          </cell>
          <cell r="Q2110" t="str">
            <v>(acquisto di prestazioni socio sanitarie integrate da strutture ubicate nel proprio teritorio: di cui per Servizio Residenziale Terapeutico Riabilitativo per Minori SRM privati)</v>
          </cell>
          <cell r="V2110">
            <v>0</v>
          </cell>
          <cell r="W2110">
            <v>0</v>
          </cell>
          <cell r="X2110">
            <v>0</v>
          </cell>
        </row>
        <row r="2111">
          <cell r="J2111" t="str">
            <v>INPUTB.2.l</v>
          </cell>
          <cell r="P2111" t="str">
            <v>B.2.l</v>
          </cell>
          <cell r="Q2111" t="str">
            <v>(acquisto di prestazioni socio sanitarie integrate da strutture ubicate in altre ATS: di cui per Servizio Residenziale Terapeutico Riabilitativo per Minori SRM privati)</v>
          </cell>
          <cell r="V2111">
            <v>0</v>
          </cell>
          <cell r="W2111">
            <v>0</v>
          </cell>
          <cell r="X2111">
            <v>0</v>
          </cell>
        </row>
        <row r="2112">
          <cell r="J2112" t="str">
            <v>INPUTB.2.l</v>
          </cell>
          <cell r="P2112" t="str">
            <v>B.2.l</v>
          </cell>
          <cell r="Q2112" t="str">
            <v>(acquisto di prestazioni socio sanitarie integrate da consultori familiari privati ubicati sul proprio territorio (prestazioni tariffate))</v>
          </cell>
          <cell r="V2112">
            <v>0</v>
          </cell>
          <cell r="W2112">
            <v>0</v>
          </cell>
          <cell r="X2112">
            <v>0</v>
          </cell>
        </row>
        <row r="2113">
          <cell r="J2113" t="str">
            <v>INPUTB.2.l</v>
          </cell>
          <cell r="P2113" t="str">
            <v>B.2.l</v>
          </cell>
          <cell r="Q2113" t="str">
            <v>(Riconoscimento funzioni ai consultori familiari privati ubicati sul proprio territorio)</v>
          </cell>
          <cell r="V2113">
            <v>0</v>
          </cell>
          <cell r="W2113">
            <v>0</v>
          </cell>
          <cell r="X2113">
            <v>0</v>
          </cell>
        </row>
        <row r="2114">
          <cell r="J2114" t="str">
            <v>INPUTB.2.l</v>
          </cell>
          <cell r="P2114" t="str">
            <v>B.2.l</v>
          </cell>
          <cell r="Q2114" t="str">
            <v>(acquisto di prestazioni socio sanitarie integrate da consultori familiari privati ubicati in altre province della Regione)</v>
          </cell>
          <cell r="V2114">
            <v>0</v>
          </cell>
          <cell r="W2114">
            <v>0</v>
          </cell>
          <cell r="X2114">
            <v>0</v>
          </cell>
        </row>
        <row r="2115">
          <cell r="J2115" t="str">
            <v>TOTAL</v>
          </cell>
          <cell r="Q2115" t="str">
            <v>(B.2.A.12) Compartecipazione al personale per att. Libero-prof. (intramoenia) - Totale)</v>
          </cell>
          <cell r="V2115">
            <v>99000</v>
          </cell>
          <cell r="W2115">
            <v>99000</v>
          </cell>
          <cell r="X2115">
            <v>24750</v>
          </cell>
        </row>
        <row r="2116">
          <cell r="J2116" t="str">
            <v>INPUTB.2.m</v>
          </cell>
          <cell r="P2116" t="str">
            <v>B.2.m</v>
          </cell>
          <cell r="Q2116" t="str">
            <v>(Compart. al personale att. libera professione ex art. 55 c.1 lett. a) - b)  Ccnl - Area Ospedaliera)</v>
          </cell>
          <cell r="V2116">
            <v>0</v>
          </cell>
          <cell r="W2116">
            <v>0</v>
          </cell>
          <cell r="X2116">
            <v>0</v>
          </cell>
        </row>
        <row r="2117">
          <cell r="J2117" t="str">
            <v>INPUTB.2.m</v>
          </cell>
          <cell r="P2117" t="str">
            <v>B.2.m</v>
          </cell>
          <cell r="Q2117" t="str">
            <v>(Compart. al personale att. libera professione ex art. 55 c.1 lett. a) - b)  Ccnl - Area Specialistica)</v>
          </cell>
          <cell r="V2117">
            <v>4000</v>
          </cell>
          <cell r="W2117">
            <v>0</v>
          </cell>
          <cell r="X2117">
            <v>0</v>
          </cell>
        </row>
        <row r="2118">
          <cell r="J2118" t="str">
            <v>INPUTB.2.m</v>
          </cell>
          <cell r="P2118" t="str">
            <v>B.2.m</v>
          </cell>
          <cell r="Q2118" t="str">
            <v>(Compart. al personale att. libera professione ex art. 55 c.1 lett. a) - b)  Ccnl - Area sanità pubblica)</v>
          </cell>
          <cell r="V2118">
            <v>85000</v>
          </cell>
          <cell r="W2118">
            <v>71000</v>
          </cell>
          <cell r="X2118">
            <v>17750</v>
          </cell>
        </row>
        <row r="2119">
          <cell r="J2119" t="str">
            <v>INPUTB.2.m</v>
          </cell>
          <cell r="P2119" t="str">
            <v>B.2.m</v>
          </cell>
          <cell r="Q2119" t="str">
            <v>(Servizi di consulenza sanitaria in area pagamento (art. 55 c.1 lett. c) d)  ed ex art. 57-58 CCNL))</v>
          </cell>
          <cell r="V2119">
            <v>0</v>
          </cell>
          <cell r="W2119">
            <v>0</v>
          </cell>
          <cell r="X2119">
            <v>0</v>
          </cell>
        </row>
        <row r="2120">
          <cell r="J2120" t="str">
            <v>INPUTB.2.m</v>
          </cell>
          <cell r="P2120" t="str">
            <v>B.2.m</v>
          </cell>
          <cell r="Q2120" t="str">
            <v>(Servizi di consulenza sanitaria in area pagamento (art. 55 c.1 lett. c) d)  ed ex art. 57-58 CCNL) - attività v/ATS-ASST-Fondazioni della Regione)</v>
          </cell>
          <cell r="V2120">
            <v>0</v>
          </cell>
          <cell r="W2120">
            <v>0</v>
          </cell>
          <cell r="X2120">
            <v>0</v>
          </cell>
        </row>
        <row r="2121">
          <cell r="J2121" t="str">
            <v>INPUTB.2.m</v>
          </cell>
          <cell r="P2121" t="str">
            <v>B.2.m</v>
          </cell>
          <cell r="Q2121" t="str">
            <v>(Servizi di consulenza sanitaria in area pagamento (art. 55 c.2 CCNL))</v>
          </cell>
          <cell r="V2121">
            <v>10000</v>
          </cell>
          <cell r="W2121">
            <v>28000</v>
          </cell>
          <cell r="X2121">
            <v>7000</v>
          </cell>
        </row>
        <row r="2122">
          <cell r="J2122" t="str">
            <v>INPUTB.2.m</v>
          </cell>
          <cell r="P2122" t="str">
            <v>B.2.m</v>
          </cell>
          <cell r="Q2122" t="str">
            <v>(Servizi di consulenza sanitaria in area pagamento (art. 55 c.2 CCNL) v/ATS-ASST-Fondazioni della Regione)</v>
          </cell>
          <cell r="V2122">
            <v>0</v>
          </cell>
          <cell r="W2122">
            <v>0</v>
          </cell>
          <cell r="X2122">
            <v>0</v>
          </cell>
        </row>
        <row r="2123">
          <cell r="J2123" t="str">
            <v>INPUTB.2.m</v>
          </cell>
          <cell r="P2123" t="str">
            <v>B.2.m</v>
          </cell>
          <cell r="Q2123" t="str">
            <v>(Costi per prestazioni sanitarie intramoenia - Altro verso ATS-ASST-Fondazioni della Regione)</v>
          </cell>
          <cell r="V2123">
            <v>0</v>
          </cell>
          <cell r="W2123">
            <v>0</v>
          </cell>
          <cell r="X2123">
            <v>0</v>
          </cell>
        </row>
        <row r="2124">
          <cell r="J2124" t="str">
            <v>INPUTB.2.m</v>
          </cell>
          <cell r="P2124" t="str">
            <v>B.2.m</v>
          </cell>
          <cell r="Q2124" t="str">
            <v xml:space="preserve">(Costi per prestazioni sanitarie intramoenia - Altro </v>
          </cell>
          <cell r="V2124">
            <v>0</v>
          </cell>
          <cell r="W2124">
            <v>0</v>
          </cell>
          <cell r="X2124">
            <v>0</v>
          </cell>
        </row>
        <row r="2125">
          <cell r="J2125" t="str">
            <v>TOTAL</v>
          </cell>
          <cell r="Q2125" t="str">
            <v>(B.2.A.13)  Rimborsi, assegni e contributi sanitari - Totale)</v>
          </cell>
          <cell r="V2125">
            <v>45000</v>
          </cell>
          <cell r="W2125">
            <v>45000</v>
          </cell>
          <cell r="X2125">
            <v>11250</v>
          </cell>
        </row>
        <row r="2126">
          <cell r="J2126" t="str">
            <v>INPUTB.2.n</v>
          </cell>
          <cell r="P2126" t="str">
            <v>B.2.n</v>
          </cell>
          <cell r="Q2126" t="str">
            <v>(Contributi ad associazioni di volontariato)</v>
          </cell>
          <cell r="R2126" t="str">
            <v>AB&amp;S</v>
          </cell>
          <cell r="S2126" t="str">
            <v>ASLC14_27</v>
          </cell>
          <cell r="T2126" t="str">
            <v>AB&amp;S</v>
          </cell>
          <cell r="U2126" t="str">
            <v>AOIC04_27</v>
          </cell>
          <cell r="V2126">
            <v>0</v>
          </cell>
          <cell r="W2126">
            <v>0</v>
          </cell>
          <cell r="X2126">
            <v>0</v>
          </cell>
        </row>
        <row r="2127">
          <cell r="J2127" t="str">
            <v>INPUTB.2.n</v>
          </cell>
          <cell r="P2127" t="str">
            <v>B.2.n</v>
          </cell>
          <cell r="Q2127" t="str">
            <v>(Contributi/Rimborsi per cure all'estero)</v>
          </cell>
          <cell r="R2127" t="str">
            <v>AB&amp;S</v>
          </cell>
          <cell r="S2127" t="str">
            <v>ASLC14_27</v>
          </cell>
          <cell r="T2127" t="str">
            <v>AB&amp;S</v>
          </cell>
          <cell r="U2127" t="str">
            <v>AOIC04_27</v>
          </cell>
          <cell r="V2127">
            <v>0</v>
          </cell>
          <cell r="W2127">
            <v>0</v>
          </cell>
          <cell r="X2127">
            <v>0</v>
          </cell>
        </row>
        <row r="2128">
          <cell r="J2128" t="str">
            <v>INPUTB.2.n</v>
          </cell>
          <cell r="P2128" t="str">
            <v>B.2.n</v>
          </cell>
          <cell r="Q2128" t="str">
            <v>(Contributi/Rimborsi per assistenza indiretta)</v>
          </cell>
          <cell r="R2128" t="str">
            <v>AB&amp;S</v>
          </cell>
          <cell r="S2128" t="str">
            <v>ASLC14_27</v>
          </cell>
          <cell r="T2128" t="str">
            <v>AB&amp;S</v>
          </cell>
          <cell r="U2128" t="str">
            <v>AOIC04_27</v>
          </cell>
          <cell r="V2128">
            <v>45000</v>
          </cell>
          <cell r="W2128">
            <v>45000</v>
          </cell>
          <cell r="X2128">
            <v>11250</v>
          </cell>
        </row>
        <row r="2129">
          <cell r="J2129" t="str">
            <v>INPUTB.2.n</v>
          </cell>
          <cell r="P2129" t="str">
            <v>B.2.n</v>
          </cell>
          <cell r="Q2129" t="str">
            <v>(Contributi obbligatori Legge 210/92)</v>
          </cell>
          <cell r="V2129">
            <v>0</v>
          </cell>
          <cell r="W2129">
            <v>0</v>
          </cell>
          <cell r="X2129">
            <v>0</v>
          </cell>
        </row>
        <row r="2130">
          <cell r="J2130" t="str">
            <v>INPUTB.2.n</v>
          </cell>
          <cell r="P2130" t="str">
            <v>B.2.n</v>
          </cell>
          <cell r="Q2130" t="str">
            <v>(Altre Contribuzioni Passive e sussidi)</v>
          </cell>
          <cell r="R2130" t="str">
            <v>AB&amp;S</v>
          </cell>
          <cell r="S2130" t="str">
            <v>ASLC14_27</v>
          </cell>
          <cell r="T2130" t="str">
            <v>AB&amp;S</v>
          </cell>
          <cell r="U2130" t="str">
            <v>AOIC04_27</v>
          </cell>
          <cell r="V2130">
            <v>0</v>
          </cell>
          <cell r="W2130">
            <v>0</v>
          </cell>
          <cell r="X2130">
            <v>0</v>
          </cell>
        </row>
        <row r="2131">
          <cell r="J2131" t="str">
            <v>INPUTB.2.n</v>
          </cell>
          <cell r="P2131" t="str">
            <v>B.2.n</v>
          </cell>
          <cell r="Q2131" t="str">
            <v>(Altre Contribuzioni Passive e sussidi verso altre ATS/ASST/Fondazioni della regione)</v>
          </cell>
          <cell r="R2131" t="str">
            <v>AB&amp;S</v>
          </cell>
          <cell r="S2131" t="str">
            <v>ASLC14_27</v>
          </cell>
          <cell r="T2131" t="str">
            <v>AB&amp;S</v>
          </cell>
          <cell r="U2131" t="str">
            <v>AOIC04_27</v>
          </cell>
          <cell r="V2131">
            <v>0</v>
          </cell>
          <cell r="W2131">
            <v>0</v>
          </cell>
          <cell r="X2131">
            <v>0</v>
          </cell>
        </row>
        <row r="2132">
          <cell r="J2132" t="str">
            <v>INPUTB.2.n</v>
          </cell>
          <cell r="P2132" t="str">
            <v>B.2.n</v>
          </cell>
          <cell r="Q2132" t="str">
            <v>(Altre Contribuzioni Passive e sussidi verso GSA della Regione)</v>
          </cell>
          <cell r="R2132" t="str">
            <v>AB&amp;S</v>
          </cell>
          <cell r="S2132" t="str">
            <v>ASLC14_27</v>
          </cell>
          <cell r="T2132" t="str">
            <v>AB&amp;S</v>
          </cell>
          <cell r="U2132" t="str">
            <v>AOIC04_27</v>
          </cell>
          <cell r="V2132">
            <v>0</v>
          </cell>
          <cell r="W2132">
            <v>0</v>
          </cell>
          <cell r="X2132">
            <v>0</v>
          </cell>
        </row>
        <row r="2133">
          <cell r="J2133" t="str">
            <v>INPUTB.2.n</v>
          </cell>
          <cell r="P2133" t="str">
            <v>B.2.n</v>
          </cell>
          <cell r="Q2133" t="str">
            <v>(Fondo nazionale per le politiche sociali - risorse per ambiti distrettuali)</v>
          </cell>
          <cell r="V2133">
            <v>0</v>
          </cell>
          <cell r="W2133">
            <v>0</v>
          </cell>
          <cell r="X2133">
            <v>0</v>
          </cell>
        </row>
        <row r="2134">
          <cell r="J2134" t="str">
            <v>INPUTB.2.n</v>
          </cell>
          <cell r="P2134" t="str">
            <v>B.2.n</v>
          </cell>
          <cell r="Q2134" t="str">
            <v>(Fondo sociale regionale parte corrente - risorse per ambiti distrettuali)</v>
          </cell>
          <cell r="V2134">
            <v>0</v>
          </cell>
          <cell r="W2134">
            <v>0</v>
          </cell>
          <cell r="X2134">
            <v>0</v>
          </cell>
        </row>
        <row r="2135">
          <cell r="J2135" t="str">
            <v>INPUTB.2.n</v>
          </cell>
          <cell r="P2135" t="str">
            <v>B.2.n</v>
          </cell>
          <cell r="Q2135" t="str">
            <v>(Fondo nazionale per le non autosufficienze - risorse per ambiti distrettuali)</v>
          </cell>
          <cell r="V2135">
            <v>0</v>
          </cell>
          <cell r="W2135">
            <v>0</v>
          </cell>
          <cell r="X2135">
            <v>0</v>
          </cell>
        </row>
        <row r="2136">
          <cell r="J2136" t="str">
            <v>INPUTB.2.n</v>
          </cell>
          <cell r="P2136" t="str">
            <v>B.2.n</v>
          </cell>
          <cell r="Q2136" t="str">
            <v>(Fondo nazionale per la famiglia - risorse per ambiti distrettuali)</v>
          </cell>
          <cell r="V2136">
            <v>0</v>
          </cell>
          <cell r="W2136">
            <v>0</v>
          </cell>
          <cell r="X2136">
            <v>0</v>
          </cell>
        </row>
        <row r="2137">
          <cell r="J2137" t="str">
            <v>INPUTB.2.n</v>
          </cell>
          <cell r="P2137" t="str">
            <v>B.2.n</v>
          </cell>
          <cell r="Q2137" t="str">
            <v>(REGIONE: Contributi per ARPA)</v>
          </cell>
          <cell r="V2137">
            <v>0</v>
          </cell>
          <cell r="W2137">
            <v>0</v>
          </cell>
          <cell r="X2137">
            <v>0</v>
          </cell>
        </row>
        <row r="2138">
          <cell r="J2138" t="str">
            <v>INPUTB.2.n</v>
          </cell>
          <cell r="P2138" t="str">
            <v>B.2.n</v>
          </cell>
          <cell r="Q2138" t="str">
            <v>(REGIONE: Contributi per Agenzie Regionali)</v>
          </cell>
          <cell r="V2138">
            <v>0</v>
          </cell>
          <cell r="W2138">
            <v>0</v>
          </cell>
          <cell r="X2138">
            <v>0</v>
          </cell>
        </row>
        <row r="2139">
          <cell r="J2139" t="str">
            <v>INPUTB.2.n</v>
          </cell>
          <cell r="P2139" t="str">
            <v>B.2.n</v>
          </cell>
          <cell r="Q2139" t="str">
            <v>(REGIONE: Spese dirette regionali - Rimborsi, assegni e contributi sanitari)</v>
          </cell>
          <cell r="V2139">
            <v>0</v>
          </cell>
          <cell r="W2139">
            <v>0</v>
          </cell>
          <cell r="X2139">
            <v>0</v>
          </cell>
        </row>
        <row r="2140">
          <cell r="J2140" t="str">
            <v>TOTAL</v>
          </cell>
          <cell r="Q2140" t="str">
            <v>(B.2.A.14) Consulenze, Collaborazioni,  Interinale e altre prestazioni di lavoro sanitarie e sociosanitarie - Totale)</v>
          </cell>
          <cell r="V2140">
            <v>263000</v>
          </cell>
          <cell r="W2140">
            <v>291328</v>
          </cell>
          <cell r="X2140">
            <v>72832</v>
          </cell>
        </row>
        <row r="2141">
          <cell r="J2141" t="str">
            <v>INPUTB.2.o</v>
          </cell>
          <cell r="P2141" t="str">
            <v>B.2.o</v>
          </cell>
          <cell r="Q2141" t="str">
            <v>(Consulenze sanitarie da ATS/ASST/Fondazioni della Regione)</v>
          </cell>
          <cell r="R2141" t="str">
            <v>COLL</v>
          </cell>
          <cell r="S2141" t="str">
            <v>ASLC14_40</v>
          </cell>
          <cell r="T2141" t="str">
            <v>COLL</v>
          </cell>
          <cell r="U2141" t="str">
            <v>AOIC04_40</v>
          </cell>
          <cell r="V2141">
            <v>0</v>
          </cell>
          <cell r="W2141">
            <v>0</v>
          </cell>
          <cell r="X2141">
            <v>0</v>
          </cell>
        </row>
        <row r="2142">
          <cell r="J2142" t="str">
            <v>INPUTB.2.o</v>
          </cell>
          <cell r="P2142" t="str">
            <v>B.2.o</v>
          </cell>
          <cell r="Q2142" t="str">
            <v>(Consulenze socio-sanitarie da ATS/ASST/Fondazioni della Regione)</v>
          </cell>
          <cell r="T2142" t="str">
            <v>SS</v>
          </cell>
          <cell r="U2142" t="str">
            <v>AOIC04_200</v>
          </cell>
          <cell r="V2142">
            <v>0</v>
          </cell>
          <cell r="W2142">
            <v>0</v>
          </cell>
          <cell r="X2142">
            <v>0</v>
          </cell>
        </row>
        <row r="2143">
          <cell r="J2143" t="str">
            <v>INPUTB.2.o</v>
          </cell>
          <cell r="P2143" t="str">
            <v>B.2.o</v>
          </cell>
          <cell r="Q2143" t="str">
            <v>(Consulenze scientifiche da ATS/ASST/Fondazioni della Regione)</v>
          </cell>
          <cell r="V2143">
            <v>0</v>
          </cell>
          <cell r="W2143">
            <v>0</v>
          </cell>
          <cell r="X2143">
            <v>0</v>
          </cell>
        </row>
        <row r="2144">
          <cell r="J2144" t="str">
            <v>INPUTB.2.o</v>
          </cell>
          <cell r="P2144" t="str">
            <v>B.2.o</v>
          </cell>
          <cell r="Q2144" t="str">
            <v>(Consulenze sanitarie da altri enti pubblici)</v>
          </cell>
          <cell r="R2144" t="str">
            <v>COLL</v>
          </cell>
          <cell r="S2144" t="str">
            <v>ASLC14_40</v>
          </cell>
          <cell r="T2144" t="str">
            <v>COLL</v>
          </cell>
          <cell r="U2144" t="str">
            <v>AOIC04_40</v>
          </cell>
          <cell r="V2144">
            <v>0</v>
          </cell>
          <cell r="W2144">
            <v>0</v>
          </cell>
          <cell r="X2144">
            <v>0</v>
          </cell>
        </row>
        <row r="2145">
          <cell r="J2145" t="str">
            <v>INPUTB.2.o</v>
          </cell>
          <cell r="P2145" t="str">
            <v>B.2.o</v>
          </cell>
          <cell r="Q2145" t="str">
            <v>(Consulenze socio-sanitarie da altri enti pubblici)</v>
          </cell>
          <cell r="T2145" t="str">
            <v>SS</v>
          </cell>
          <cell r="U2145" t="str">
            <v>AOIC04_200</v>
          </cell>
          <cell r="V2145">
            <v>0</v>
          </cell>
          <cell r="W2145">
            <v>0</v>
          </cell>
          <cell r="X2145">
            <v>0</v>
          </cell>
        </row>
        <row r="2146">
          <cell r="J2146" t="str">
            <v>INPUTB.2.o</v>
          </cell>
          <cell r="P2146" t="str">
            <v>B.2.o</v>
          </cell>
          <cell r="Q2146" t="str">
            <v>(Consulenze scientifiche da altri soggetti pubblici)</v>
          </cell>
          <cell r="V2146">
            <v>0</v>
          </cell>
          <cell r="W2146">
            <v>0</v>
          </cell>
          <cell r="X2146">
            <v>0</v>
          </cell>
        </row>
        <row r="2147">
          <cell r="J2147" t="str">
            <v>INPUTB.2.o</v>
          </cell>
          <cell r="P2147" t="str">
            <v>B.2.o</v>
          </cell>
          <cell r="Q2147" t="str">
            <v>(Consulenze sanitarie da terzi)</v>
          </cell>
          <cell r="R2147" t="str">
            <v>COLL</v>
          </cell>
          <cell r="S2147" t="str">
            <v>ASLC14_40</v>
          </cell>
          <cell r="T2147" t="str">
            <v>COLL</v>
          </cell>
          <cell r="U2147" t="str">
            <v>AOIC04_40</v>
          </cell>
          <cell r="V2147">
            <v>185000</v>
          </cell>
          <cell r="W2147">
            <v>211622</v>
          </cell>
          <cell r="X2147">
            <v>52906</v>
          </cell>
        </row>
        <row r="2148">
          <cell r="J2148" t="str">
            <v>INPUTB.2.o</v>
          </cell>
          <cell r="P2148" t="str">
            <v>B.2.o</v>
          </cell>
          <cell r="Q2148" t="str">
            <v>(Consulenze sanitarie da terzi (Assi))</v>
          </cell>
          <cell r="R2148" t="str">
            <v>COLL</v>
          </cell>
          <cell r="S2148" t="str">
            <v>ASLC14_40</v>
          </cell>
          <cell r="T2148" t="str">
            <v>COLL</v>
          </cell>
          <cell r="U2148" t="str">
            <v>AOIC04_40</v>
          </cell>
          <cell r="V2148">
            <v>0</v>
          </cell>
          <cell r="W2148">
            <v>0</v>
          </cell>
          <cell r="X2148">
            <v>0</v>
          </cell>
        </row>
        <row r="2149">
          <cell r="J2149" t="str">
            <v>INPUTB.2.o</v>
          </cell>
          <cell r="P2149" t="str">
            <v>B.2.o</v>
          </cell>
          <cell r="Q2149" t="str">
            <v>(Consulenze socio-sanitarie da terzi)</v>
          </cell>
          <cell r="T2149" t="str">
            <v>SS</v>
          </cell>
          <cell r="U2149" t="str">
            <v>AOIC04_200</v>
          </cell>
          <cell r="V2149">
            <v>0</v>
          </cell>
          <cell r="W2149">
            <v>0</v>
          </cell>
          <cell r="X2149">
            <v>0</v>
          </cell>
        </row>
        <row r="2150">
          <cell r="J2150" t="str">
            <v>INPUTB.2.o</v>
          </cell>
          <cell r="P2150" t="str">
            <v>B.2.o</v>
          </cell>
          <cell r="Q2150" t="str">
            <v>(Consulenze scientifiche da terzi)</v>
          </cell>
          <cell r="V2150">
            <v>0</v>
          </cell>
          <cell r="W2150">
            <v>0</v>
          </cell>
          <cell r="X2150">
            <v>0</v>
          </cell>
        </row>
        <row r="2151">
          <cell r="J2151" t="str">
            <v>INPUTB.2.o</v>
          </cell>
          <cell r="P2151" t="str">
            <v>B.2.o</v>
          </cell>
          <cell r="Q2151" t="str">
            <v>(Collaborazioni coordinate e continuative - area sanitaria)</v>
          </cell>
          <cell r="R2151" t="str">
            <v>COLL</v>
          </cell>
          <cell r="S2151" t="str">
            <v>ASLC14_40</v>
          </cell>
          <cell r="T2151" t="str">
            <v>COLL</v>
          </cell>
          <cell r="U2151" t="str">
            <v>AOIC04_40</v>
          </cell>
          <cell r="V2151">
            <v>0</v>
          </cell>
          <cell r="W2151">
            <v>0</v>
          </cell>
          <cell r="X2151">
            <v>0</v>
          </cell>
        </row>
        <row r="2152">
          <cell r="J2152" t="str">
            <v>INPUTB.2.o</v>
          </cell>
          <cell r="P2152" t="str">
            <v>B.2.o</v>
          </cell>
          <cell r="Q2152" t="str">
            <v>(Collaborazioni coordinate e continuative - area territorio)</v>
          </cell>
          <cell r="T2152" t="str">
            <v>SS</v>
          </cell>
          <cell r="U2152" t="str">
            <v>AOIC04_200</v>
          </cell>
          <cell r="V2152">
            <v>0</v>
          </cell>
          <cell r="W2152">
            <v>0</v>
          </cell>
          <cell r="X2152">
            <v>0</v>
          </cell>
        </row>
        <row r="2153">
          <cell r="J2153" t="str">
            <v>INPUTB.2.o</v>
          </cell>
          <cell r="P2153" t="str">
            <v>B.2.o</v>
          </cell>
          <cell r="Q2153" t="str">
            <v>(Collaborazioni coordinate e continuative - area ricerca)</v>
          </cell>
          <cell r="V2153">
            <v>0</v>
          </cell>
          <cell r="W2153">
            <v>0</v>
          </cell>
          <cell r="X2153">
            <v>0</v>
          </cell>
        </row>
        <row r="2154">
          <cell r="J2154" t="str">
            <v>INPUTB.2.o</v>
          </cell>
          <cell r="P2154" t="str">
            <v>B.2.o</v>
          </cell>
          <cell r="Q2154" t="str">
            <v>(Collaborazioni coordinate e continuative - area sociale)</v>
          </cell>
          <cell r="V2154">
            <v>0</v>
          </cell>
          <cell r="W2154">
            <v>0</v>
          </cell>
          <cell r="X2154">
            <v>0</v>
          </cell>
        </row>
        <row r="2155">
          <cell r="J2155" t="str">
            <v>INPUTB.2.o</v>
          </cell>
          <cell r="P2155" t="str">
            <v>B.2.o</v>
          </cell>
          <cell r="Q2155" t="str">
            <v>(Indennità a personale universitario - area sanitaria)</v>
          </cell>
          <cell r="V2155">
            <v>0</v>
          </cell>
          <cell r="W2155">
            <v>0</v>
          </cell>
          <cell r="X2155">
            <v>0</v>
          </cell>
        </row>
        <row r="2156">
          <cell r="J2156" t="str">
            <v>INPUTB.2.o</v>
          </cell>
          <cell r="P2156" t="str">
            <v>B.2.o</v>
          </cell>
          <cell r="Q2156" t="str">
            <v>(Prestazioni lavoro interinale (sanitario) - da terzi)</v>
          </cell>
          <cell r="R2156" t="str">
            <v>COLL</v>
          </cell>
          <cell r="S2156" t="str">
            <v>ASLC14_40</v>
          </cell>
          <cell r="T2156" t="str">
            <v>COLL</v>
          </cell>
          <cell r="U2156" t="str">
            <v>AOIC04_40</v>
          </cell>
          <cell r="V2156">
            <v>78000</v>
          </cell>
          <cell r="W2156">
            <v>79706</v>
          </cell>
          <cell r="X2156">
            <v>19926</v>
          </cell>
        </row>
        <row r="2157">
          <cell r="J2157" t="str">
            <v>INPUTB.2.o</v>
          </cell>
          <cell r="P2157" t="str">
            <v>B.2.o</v>
          </cell>
          <cell r="Q2157" t="str">
            <v>(Prestazioni lavoro interinale (assi) - da terzi)</v>
          </cell>
          <cell r="V2157">
            <v>0</v>
          </cell>
          <cell r="W2157">
            <v>0</v>
          </cell>
          <cell r="X2157">
            <v>0</v>
          </cell>
        </row>
        <row r="2158">
          <cell r="J2158" t="str">
            <v>INPUTB.2.o</v>
          </cell>
          <cell r="P2158" t="str">
            <v>B.2.o</v>
          </cell>
          <cell r="Q2158" t="str">
            <v>(Prestazioni lavoro interinale (sociale) - da terzi)</v>
          </cell>
          <cell r="V2158">
            <v>0</v>
          </cell>
          <cell r="W2158">
            <v>0</v>
          </cell>
          <cell r="X2158">
            <v>0</v>
          </cell>
        </row>
        <row r="2159">
          <cell r="J2159" t="str">
            <v>INPUTB.2.o</v>
          </cell>
          <cell r="P2159" t="str">
            <v>B.2.o</v>
          </cell>
          <cell r="Q2159" t="str">
            <v>(Prestazioni lavoro interinale (ricerca) da terzi)</v>
          </cell>
          <cell r="V2159">
            <v>0</v>
          </cell>
          <cell r="W2159">
            <v>0</v>
          </cell>
          <cell r="X2159">
            <v>0</v>
          </cell>
        </row>
        <row r="2160">
          <cell r="J2160" t="str">
            <v>INPUTB.2.o</v>
          </cell>
          <cell r="P2160" t="str">
            <v>B.2.o</v>
          </cell>
          <cell r="Q2160" t="str">
            <v>(Prestazioni occasionali e altre prestazioni di lavoro sanitarie da terzi)</v>
          </cell>
          <cell r="R2160" t="str">
            <v>COLL</v>
          </cell>
          <cell r="S2160" t="str">
            <v>ASLC14_40</v>
          </cell>
          <cell r="T2160" t="str">
            <v>COLL</v>
          </cell>
          <cell r="U2160" t="str">
            <v>AOIC04_40</v>
          </cell>
          <cell r="V2160">
            <v>0</v>
          </cell>
          <cell r="W2160">
            <v>0</v>
          </cell>
          <cell r="X2160">
            <v>0</v>
          </cell>
        </row>
        <row r="2161">
          <cell r="J2161" t="str">
            <v>INPUTB.2.o</v>
          </cell>
          <cell r="P2161" t="str">
            <v>B.2.o</v>
          </cell>
          <cell r="Q2161" t="str">
            <v>(Prestazioni occasionali e altre prestazioni di lavoro socio sanitarie da terzi)</v>
          </cell>
          <cell r="V2161">
            <v>0</v>
          </cell>
          <cell r="W2161">
            <v>0</v>
          </cell>
          <cell r="X2161">
            <v>0</v>
          </cell>
        </row>
        <row r="2162">
          <cell r="J2162" t="str">
            <v>INPUTB.2.o</v>
          </cell>
          <cell r="P2162" t="str">
            <v>B.2.o</v>
          </cell>
          <cell r="Q2162" t="str">
            <v>(Prestazioni occasionali e altre prestazioni di lavoro sociali da terzi)</v>
          </cell>
          <cell r="V2162">
            <v>0</v>
          </cell>
          <cell r="W2162">
            <v>0</v>
          </cell>
          <cell r="X2162">
            <v>0</v>
          </cell>
        </row>
        <row r="2163">
          <cell r="J2163" t="str">
            <v>INPUTB.2.o</v>
          </cell>
          <cell r="P2163" t="str">
            <v>B.2.o</v>
          </cell>
          <cell r="Q2163" t="str">
            <v>(Prestazioni occasionali e altre prestazioni di lavoro scientifiche da terzi)</v>
          </cell>
          <cell r="V2163">
            <v>0</v>
          </cell>
          <cell r="W2163">
            <v>0</v>
          </cell>
          <cell r="X2163">
            <v>0</v>
          </cell>
        </row>
        <row r="2164">
          <cell r="J2164" t="str">
            <v>INPUTB.2.o</v>
          </cell>
          <cell r="P2164" t="str">
            <v>B.2.o</v>
          </cell>
          <cell r="Q2164" t="str">
            <v>(Rimborso degli oneri stipendiali del personale sanitario che presta servizio in azienda in posizione di comando in ATS/ASST/Fondazioni della Regione)</v>
          </cell>
          <cell r="R2164" t="str">
            <v>COLL</v>
          </cell>
          <cell r="S2164" t="str">
            <v>ASLC14_50</v>
          </cell>
          <cell r="T2164" t="str">
            <v>COLL</v>
          </cell>
          <cell r="U2164" t="str">
            <v>AOIC04_50</v>
          </cell>
          <cell r="V2164">
            <v>0</v>
          </cell>
          <cell r="W2164">
            <v>0</v>
          </cell>
          <cell r="X2164">
            <v>0</v>
          </cell>
        </row>
        <row r="2165">
          <cell r="J2165" t="str">
            <v>INPUTB.2.o</v>
          </cell>
          <cell r="P2165" t="str">
            <v>B.2.o</v>
          </cell>
          <cell r="Q2165" t="str">
            <v>(Rimborso degli oneri stipendiali del personale sanitario che presta servizio in azienda in posizione di comando in altri Enti pubblici e Università)</v>
          </cell>
          <cell r="R2165" t="str">
            <v>COLL</v>
          </cell>
          <cell r="S2165" t="str">
            <v>ASLC14_50</v>
          </cell>
          <cell r="T2165" t="str">
            <v>COLL</v>
          </cell>
          <cell r="U2165" t="str">
            <v>AOIC04_50</v>
          </cell>
          <cell r="V2165">
            <v>0</v>
          </cell>
          <cell r="W2165">
            <v>0</v>
          </cell>
          <cell r="X2165">
            <v>0</v>
          </cell>
        </row>
        <row r="2166">
          <cell r="J2166" t="str">
            <v>INPUTB.2.o</v>
          </cell>
          <cell r="P2166" t="str">
            <v>B.2.o</v>
          </cell>
          <cell r="Q2166" t="str">
            <v>(Rimborso degli oneri stipendiali del personale sanitario che presta servizio in azienda in posizione di comando dalla Regione Lombardia)</v>
          </cell>
          <cell r="R2166" t="str">
            <v>COLL</v>
          </cell>
          <cell r="S2166" t="str">
            <v>ASLC14_50</v>
          </cell>
          <cell r="T2166" t="str">
            <v>COLL</v>
          </cell>
          <cell r="U2166" t="str">
            <v>AOIC04_50</v>
          </cell>
          <cell r="V2166">
            <v>0</v>
          </cell>
          <cell r="W2166">
            <v>0</v>
          </cell>
          <cell r="X2166">
            <v>0</v>
          </cell>
        </row>
        <row r="2167">
          <cell r="J2167" t="str">
            <v>INPUTB.2.o</v>
          </cell>
          <cell r="P2167" t="str">
            <v>B.2.o</v>
          </cell>
          <cell r="Q2167" t="str">
            <v>(Rimborso degli oneri stipendiali del personale sanitario che presta servizio in azienda in posizione di comando da Aziende di altre Regioni)</v>
          </cell>
          <cell r="R2167" t="str">
            <v>COLL</v>
          </cell>
          <cell r="S2167" t="str">
            <v>ASLC14_50</v>
          </cell>
          <cell r="T2167" t="str">
            <v>COLL</v>
          </cell>
          <cell r="U2167" t="str">
            <v>AOIC04_50</v>
          </cell>
          <cell r="V2167">
            <v>0</v>
          </cell>
          <cell r="W2167">
            <v>0</v>
          </cell>
          <cell r="X2167">
            <v>0</v>
          </cell>
        </row>
        <row r="2168">
          <cell r="J2168" t="str">
            <v>INPUTB.2.o</v>
          </cell>
          <cell r="P2168" t="str">
            <v>B.2.o</v>
          </cell>
          <cell r="Q2168" t="str">
            <v>(REGIONE: Spese dirette regionali - Consulenze, collaborazioni, altro sanitarie)</v>
          </cell>
          <cell r="V2168">
            <v>0</v>
          </cell>
          <cell r="W2168">
            <v>0</v>
          </cell>
          <cell r="X2168">
            <v>0</v>
          </cell>
        </row>
        <row r="2169">
          <cell r="J2169" t="str">
            <v>TOTAL</v>
          </cell>
          <cell r="Q2169" t="str">
            <v>(B.2.A.15) Altri servizi sanitari e sociosanitari a rilevanza sanitaria - Totale)</v>
          </cell>
          <cell r="V2169">
            <v>878000</v>
          </cell>
          <cell r="W2169">
            <v>787767</v>
          </cell>
          <cell r="X2169">
            <v>196942</v>
          </cell>
        </row>
        <row r="2170">
          <cell r="J2170" t="str">
            <v>INPUTB.2.p</v>
          </cell>
          <cell r="P2170" t="str">
            <v>B.2.p</v>
          </cell>
          <cell r="Q2170" t="str">
            <v>(Altre prestazioni per servizi sanitari da ATS/ASST/Fondazioni della Regione)</v>
          </cell>
          <cell r="T2170" t="str">
            <v>AB&amp;S</v>
          </cell>
          <cell r="U2170" t="str">
            <v>AOIC04_80</v>
          </cell>
          <cell r="V2170">
            <v>22000</v>
          </cell>
          <cell r="W2170">
            <v>20391</v>
          </cell>
          <cell r="X2170">
            <v>5098</v>
          </cell>
        </row>
        <row r="2171">
          <cell r="J2171" t="str">
            <v>INPUTB.2.p</v>
          </cell>
          <cell r="P2171" t="str">
            <v>B.2.p</v>
          </cell>
          <cell r="Q2171" t="str">
            <v>(Altre prestazioni per servizi socio sanitari da ATS/ASST/Fondazioni della Regione)</v>
          </cell>
          <cell r="T2171" t="str">
            <v>AB&amp;S</v>
          </cell>
          <cell r="U2171" t="str">
            <v>AOIC04_80</v>
          </cell>
          <cell r="V2171">
            <v>0</v>
          </cell>
          <cell r="W2171">
            <v>0</v>
          </cell>
          <cell r="X2171">
            <v>0</v>
          </cell>
        </row>
        <row r="2172">
          <cell r="J2172" t="str">
            <v>INPUTB.2.p</v>
          </cell>
          <cell r="P2172" t="str">
            <v>B.2.p</v>
          </cell>
          <cell r="Q2172" t="str">
            <v>(Altre prestazioni per servizi socio sanitari da terzi (Assi))</v>
          </cell>
          <cell r="T2172" t="str">
            <v>AB&amp;S</v>
          </cell>
          <cell r="U2172" t="str">
            <v>AOIC04_80</v>
          </cell>
          <cell r="V2172">
            <v>0</v>
          </cell>
          <cell r="W2172">
            <v>0</v>
          </cell>
          <cell r="X2172">
            <v>0</v>
          </cell>
        </row>
        <row r="2173">
          <cell r="J2173" t="str">
            <v>INPUTB.2.p</v>
          </cell>
          <cell r="P2173" t="str">
            <v>B.2.p</v>
          </cell>
          <cell r="Q2173" t="str">
            <v>(Altre prestazioni per servizi sanitari da pubblico)</v>
          </cell>
          <cell r="T2173" t="str">
            <v>AB&amp;S</v>
          </cell>
          <cell r="U2173" t="str">
            <v>AOIC04_90</v>
          </cell>
          <cell r="V2173">
            <v>8000</v>
          </cell>
          <cell r="W2173">
            <v>7807</v>
          </cell>
          <cell r="X2173">
            <v>1952</v>
          </cell>
        </row>
        <row r="2174">
          <cell r="J2174" t="str">
            <v>INPUTB.2.p</v>
          </cell>
          <cell r="P2174" t="str">
            <v>B.2.p</v>
          </cell>
          <cell r="Q2174" t="str">
            <v>(Altre prestazioni per servizi socio sanitari da pubblico)</v>
          </cell>
          <cell r="T2174" t="str">
            <v>AB&amp;S</v>
          </cell>
          <cell r="U2174" t="str">
            <v>AOIC04_90</v>
          </cell>
          <cell r="V2174">
            <v>0</v>
          </cell>
          <cell r="W2174">
            <v>0</v>
          </cell>
          <cell r="X2174">
            <v>0</v>
          </cell>
        </row>
        <row r="2175">
          <cell r="J2175" t="str">
            <v>INPUTB.2.p</v>
          </cell>
          <cell r="P2175" t="str">
            <v>B.2.p</v>
          </cell>
          <cell r="Q2175" t="str">
            <v>(Servizi sanitari appaltati o in "service" da pubblico)</v>
          </cell>
          <cell r="T2175" t="str">
            <v>AB&amp;S</v>
          </cell>
          <cell r="U2175" t="str">
            <v>AOIC04_90</v>
          </cell>
          <cell r="V2175">
            <v>0</v>
          </cell>
          <cell r="W2175">
            <v>0</v>
          </cell>
          <cell r="X2175">
            <v>0</v>
          </cell>
        </row>
        <row r="2176">
          <cell r="J2176" t="str">
            <v>INPUTB.2.p</v>
          </cell>
          <cell r="P2176" t="str">
            <v>B.2.p</v>
          </cell>
          <cell r="Q2176" t="str">
            <v>(Altre prestazioni per servizi sanitari da Extraregione)</v>
          </cell>
          <cell r="T2176" t="str">
            <v>AB&amp;S</v>
          </cell>
          <cell r="U2176" t="str">
            <v>AOIC04_100</v>
          </cell>
          <cell r="V2176">
            <v>0</v>
          </cell>
          <cell r="W2176">
            <v>0</v>
          </cell>
          <cell r="X2176">
            <v>0</v>
          </cell>
        </row>
        <row r="2177">
          <cell r="J2177" t="str">
            <v>INPUTB.2.p</v>
          </cell>
          <cell r="P2177" t="str">
            <v>B.2.p</v>
          </cell>
          <cell r="Q2177" t="str">
            <v>(Altre prestazioni per servizi socio sanitari Extraregione)</v>
          </cell>
          <cell r="T2177" t="str">
            <v>AB&amp;S</v>
          </cell>
          <cell r="U2177" t="str">
            <v>AOIC04_100</v>
          </cell>
          <cell r="V2177">
            <v>0</v>
          </cell>
          <cell r="W2177">
            <v>0</v>
          </cell>
          <cell r="X2177">
            <v>0</v>
          </cell>
        </row>
        <row r="2178">
          <cell r="J2178" t="str">
            <v>INPUTB.2.p</v>
          </cell>
          <cell r="P2178" t="str">
            <v>B.2.p</v>
          </cell>
          <cell r="Q2178" t="str">
            <v>(Altre prestazioni per servizi sanitari da terzi)</v>
          </cell>
          <cell r="T2178" t="str">
            <v>AB&amp;S</v>
          </cell>
          <cell r="U2178" t="str">
            <v>AOIC04_110</v>
          </cell>
          <cell r="V2178">
            <v>848000</v>
          </cell>
          <cell r="W2178">
            <v>759569</v>
          </cell>
          <cell r="X2178">
            <v>189892</v>
          </cell>
        </row>
        <row r="2179">
          <cell r="J2179" t="str">
            <v>INPUTB.2.p</v>
          </cell>
          <cell r="P2179" t="str">
            <v>B.2.p</v>
          </cell>
          <cell r="Q2179" t="str">
            <v>(Altre prestazioni per servizi socio sanitari da terzi)</v>
          </cell>
          <cell r="T2179" t="str">
            <v>AB&amp;S</v>
          </cell>
          <cell r="U2179" t="str">
            <v>AOIC04_110</v>
          </cell>
          <cell r="V2179">
            <v>0</v>
          </cell>
          <cell r="W2179">
            <v>0</v>
          </cell>
          <cell r="X2179">
            <v>0</v>
          </cell>
        </row>
        <row r="2180">
          <cell r="J2180" t="str">
            <v>INPUTB.2.p</v>
          </cell>
          <cell r="P2180" t="str">
            <v>B.2.p</v>
          </cell>
          <cell r="Q2180" t="str">
            <v>(Altre prestazioni per servizi della ricerca da terzi)</v>
          </cell>
          <cell r="T2180" t="str">
            <v>AB&amp;S</v>
          </cell>
          <cell r="U2180" t="str">
            <v>AOIC04_110</v>
          </cell>
          <cell r="V2180">
            <v>0</v>
          </cell>
          <cell r="W2180">
            <v>0</v>
          </cell>
          <cell r="X2180">
            <v>0</v>
          </cell>
        </row>
        <row r="2181">
          <cell r="J2181" t="str">
            <v>INPUTB.2.p</v>
          </cell>
          <cell r="P2181" t="str">
            <v>B.2.p</v>
          </cell>
          <cell r="Q2181" t="str">
            <v>(Altre prestazioni per servizi socio assistenziali da terzi)</v>
          </cell>
          <cell r="V2181">
            <v>0</v>
          </cell>
          <cell r="W2181">
            <v>0</v>
          </cell>
          <cell r="X2181">
            <v>0</v>
          </cell>
        </row>
        <row r="2182">
          <cell r="J2182" t="str">
            <v>INPUTB.2.p</v>
          </cell>
          <cell r="P2182" t="str">
            <v>B.2.p</v>
          </cell>
          <cell r="Q2182" t="str">
            <v>(Servizi sanitari appaltati o in "service" da terzi)</v>
          </cell>
          <cell r="T2182" t="str">
            <v>AB&amp;S</v>
          </cell>
          <cell r="U2182" t="str">
            <v>AOIC04_120</v>
          </cell>
          <cell r="V2182">
            <v>0</v>
          </cell>
          <cell r="W2182">
            <v>0</v>
          </cell>
          <cell r="X2182">
            <v>0</v>
          </cell>
        </row>
        <row r="2183">
          <cell r="J2183" t="str">
            <v>INPUTB.2.p</v>
          </cell>
          <cell r="P2183" t="str">
            <v>B.2.p</v>
          </cell>
          <cell r="Q2183" t="str">
            <v>(Assegni di studio scuole infermieri)</v>
          </cell>
          <cell r="V2183">
            <v>0</v>
          </cell>
          <cell r="W2183">
            <v>0</v>
          </cell>
          <cell r="X2183">
            <v>0</v>
          </cell>
        </row>
        <row r="2184">
          <cell r="J2184" t="str">
            <v>INPUTB.2.q</v>
          </cell>
          <cell r="P2184" t="str">
            <v>B.2.q</v>
          </cell>
          <cell r="Q2184" t="str">
            <v>(Costi per differenziale tariffe TUC)</v>
          </cell>
          <cell r="R2184" t="str">
            <v>AB&amp;S</v>
          </cell>
          <cell r="S2184" t="str">
            <v>ASLC14_32</v>
          </cell>
          <cell r="T2184" t="str">
            <v>AB&amp;S</v>
          </cell>
          <cell r="U2184" t="str">
            <v>AOIC04_32</v>
          </cell>
          <cell r="V2184">
            <v>0</v>
          </cell>
          <cell r="W2184">
            <v>0</v>
          </cell>
          <cell r="X2184">
            <v>0</v>
          </cell>
        </row>
        <row r="2185">
          <cell r="J2185" t="str">
            <v>INPUTB.2.q</v>
          </cell>
          <cell r="P2185" t="str">
            <v>B.2.q</v>
          </cell>
          <cell r="Q2185" t="str">
            <v>Costi GSA per differenziale saldo mobilità interregionale</v>
          </cell>
          <cell r="R2185" t="str">
            <v>AB&amp;S</v>
          </cell>
          <cell r="S2185" t="str">
            <v>ASLC14_32</v>
          </cell>
          <cell r="T2185" t="str">
            <v>AB&amp;S</v>
          </cell>
          <cell r="U2185" t="str">
            <v>AOIC04_32</v>
          </cell>
          <cell r="V2185">
            <v>0</v>
          </cell>
          <cell r="W2185">
            <v>0</v>
          </cell>
          <cell r="X2185">
            <v>0</v>
          </cell>
        </row>
        <row r="2186">
          <cell r="J2186" t="str">
            <v>INPUTB.2.p</v>
          </cell>
          <cell r="P2186" t="str">
            <v>B.2.p</v>
          </cell>
          <cell r="Q2186" t="str">
            <v>(Costi per servizi sanitari - Mobilità internazionale passiva)</v>
          </cell>
          <cell r="V2186">
            <v>0</v>
          </cell>
          <cell r="W2186">
            <v>0</v>
          </cell>
          <cell r="X2186">
            <v>0</v>
          </cell>
        </row>
        <row r="2187">
          <cell r="J2187" t="str">
            <v>INPUTB.2.p</v>
          </cell>
          <cell r="P2187" t="str">
            <v>B.2.p</v>
          </cell>
          <cell r="Q2187" t="str">
            <v>(Ricoveri Costi - Mobilità passiva internazionale)</v>
          </cell>
          <cell r="V2187">
            <v>0</v>
          </cell>
          <cell r="W2187">
            <v>0</v>
          </cell>
          <cell r="X2187">
            <v>0</v>
          </cell>
        </row>
        <row r="2188">
          <cell r="J2188" t="str">
            <v>INPUTB.2.p</v>
          </cell>
          <cell r="P2188" t="str">
            <v>B.2.p</v>
          </cell>
          <cell r="Q2188" t="str">
            <v>(Ambulatoriale Costi - Mobilità passiva internazionale)</v>
          </cell>
          <cell r="V2188">
            <v>0</v>
          </cell>
          <cell r="W2188">
            <v>0</v>
          </cell>
          <cell r="X2188">
            <v>0</v>
          </cell>
        </row>
        <row r="2189">
          <cell r="J2189" t="str">
            <v>INPUTB.2.p</v>
          </cell>
          <cell r="P2189" t="str">
            <v>B.2.p</v>
          </cell>
          <cell r="Q2189" t="str">
            <v>(Altre prestazioni sanitarie Costi - Mobilità passiva internazionale)</v>
          </cell>
          <cell r="V2189">
            <v>0</v>
          </cell>
          <cell r="W2189">
            <v>0</v>
          </cell>
          <cell r="X2189">
            <v>0</v>
          </cell>
        </row>
        <row r="2190">
          <cell r="J2190" t="str">
            <v>INPUTB.2.p</v>
          </cell>
          <cell r="P2190" t="str">
            <v>B.2.p</v>
          </cell>
          <cell r="Q2190" t="str">
            <v>(Ricoveri Costi - Mobilità passiva internazionale rilevata dalle ATS verso le ASST/IRCCS della Regione)</v>
          </cell>
          <cell r="V2190">
            <v>0</v>
          </cell>
          <cell r="W2190">
            <v>0</v>
          </cell>
          <cell r="X2190">
            <v>0</v>
          </cell>
        </row>
        <row r="2191">
          <cell r="J2191" t="str">
            <v>INPUTB.2.p</v>
          </cell>
          <cell r="P2191" t="str">
            <v>B.2.p</v>
          </cell>
          <cell r="Q2191" t="str">
            <v>(Ambulatoriale Costi - Mobilità passiva internazionale  rilevata dalle ATS verso le ASST/IRCCS della Regione))</v>
          </cell>
          <cell r="V2191">
            <v>0</v>
          </cell>
          <cell r="W2191">
            <v>0</v>
          </cell>
          <cell r="X2191">
            <v>0</v>
          </cell>
        </row>
        <row r="2192">
          <cell r="J2192" t="str">
            <v>INPUTB.2.p</v>
          </cell>
          <cell r="P2192" t="str">
            <v>B.2.p</v>
          </cell>
          <cell r="Q2192" t="str">
            <v>(Altre prestazioni sanitarie Costi - Mobilità passiva internazionale rilevata dalle ATS verso le ASST/IRCCS della Regione))</v>
          </cell>
          <cell r="V2192">
            <v>0</v>
          </cell>
          <cell r="W2192">
            <v>0</v>
          </cell>
          <cell r="X2192">
            <v>0</v>
          </cell>
        </row>
        <row r="2193">
          <cell r="J2193" t="str">
            <v>INPUTB.2.p</v>
          </cell>
          <cell r="P2193" t="str">
            <v>B.2.p</v>
          </cell>
          <cell r="Q2193" t="str">
            <v>(Costi per prestazioni sanitarie erogate da aziende sanitarie estere (fatturate direttamente)</v>
          </cell>
          <cell r="V2193">
            <v>0</v>
          </cell>
          <cell r="W2193">
            <v>0</v>
          </cell>
          <cell r="X2193">
            <v>0</v>
          </cell>
        </row>
        <row r="2194">
          <cell r="J2194" t="str">
            <v>INPUTB.2.p</v>
          </cell>
          <cell r="P2194" t="str">
            <v>B.2.p</v>
          </cell>
          <cell r="Q2194" t="str">
            <v>(REGIONE: Spese dirette regionali - Altri servizi sanitari e sociosanitari)</v>
          </cell>
          <cell r="V2194">
            <v>0</v>
          </cell>
          <cell r="W2194">
            <v>0</v>
          </cell>
          <cell r="X2194">
            <v>0</v>
          </cell>
        </row>
        <row r="2195">
          <cell r="J2195" t="str">
            <v>TOTAL</v>
          </cell>
          <cell r="Q2195" t="str">
            <v>(B.2.B) Acquisti di servizi non sanitari - Totale)</v>
          </cell>
          <cell r="V2195">
            <v>4377000</v>
          </cell>
          <cell r="W2195">
            <v>4316932</v>
          </cell>
          <cell r="X2195">
            <v>1079234</v>
          </cell>
        </row>
        <row r="2196">
          <cell r="J2196" t="str">
            <v>TOTAL</v>
          </cell>
          <cell r="Q2196" t="str">
            <v>(B.2.B.1) Servizi non sanitari -Totale)</v>
          </cell>
          <cell r="V2196">
            <v>4205000</v>
          </cell>
          <cell r="W2196">
            <v>4153627</v>
          </cell>
          <cell r="X2196">
            <v>1038407</v>
          </cell>
        </row>
        <row r="2197">
          <cell r="J2197" t="str">
            <v>INPUTB.3.a</v>
          </cell>
          <cell r="P2197" t="str">
            <v>B.3.a</v>
          </cell>
          <cell r="Q2197" t="str">
            <v>(Lavanderia)</v>
          </cell>
          <cell r="R2197" t="str">
            <v>AB&amp;S</v>
          </cell>
          <cell r="S2197" t="str">
            <v>ASLC14_11</v>
          </cell>
          <cell r="T2197" t="str">
            <v>AB&amp;S</v>
          </cell>
          <cell r="U2197" t="str">
            <v>AOIC04_11</v>
          </cell>
          <cell r="V2197">
            <v>214000</v>
          </cell>
          <cell r="W2197">
            <v>215876</v>
          </cell>
          <cell r="X2197">
            <v>53969</v>
          </cell>
        </row>
        <row r="2198">
          <cell r="J2198" t="str">
            <v>INPUTB.3.a</v>
          </cell>
          <cell r="P2198" t="str">
            <v>B.3.a</v>
          </cell>
          <cell r="Q2198" t="str">
            <v>(Pulizia)</v>
          </cell>
          <cell r="R2198" t="str">
            <v>AB&amp;S</v>
          </cell>
          <cell r="S2198" t="str">
            <v>ASLC14_12</v>
          </cell>
          <cell r="T2198" t="str">
            <v>AB&amp;S</v>
          </cell>
          <cell r="U2198" t="str">
            <v>AOIC04_12</v>
          </cell>
          <cell r="V2198">
            <v>549000</v>
          </cell>
          <cell r="W2198">
            <v>617934</v>
          </cell>
          <cell r="X2198">
            <v>154483</v>
          </cell>
        </row>
        <row r="2199">
          <cell r="J2199" t="str">
            <v>TOTALB.3.a</v>
          </cell>
          <cell r="P2199" t="str">
            <v>B.3.a</v>
          </cell>
          <cell r="Q2199" t="str">
            <v>(Mensa)</v>
          </cell>
          <cell r="R2199" t="str">
            <v>AB&amp;S</v>
          </cell>
          <cell r="S2199" t="str">
            <v>ASLC14_14</v>
          </cell>
          <cell r="T2199" t="str">
            <v>AB&amp;S</v>
          </cell>
          <cell r="U2199" t="str">
            <v>AOIC04_14</v>
          </cell>
          <cell r="V2199">
            <v>819000</v>
          </cell>
          <cell r="W2199">
            <v>819828</v>
          </cell>
          <cell r="X2199">
            <v>204957</v>
          </cell>
        </row>
        <row r="2200">
          <cell r="J2200" t="str">
            <v>INPUTB.3.a</v>
          </cell>
          <cell r="P2200" t="str">
            <v>B.3.a</v>
          </cell>
          <cell r="Q2200" t="str">
            <v>Mensa dipendenti</v>
          </cell>
          <cell r="R2200" t="str">
            <v>AB&amp;S</v>
          </cell>
          <cell r="S2200" t="str">
            <v>ASLC14_14</v>
          </cell>
          <cell r="T2200" t="str">
            <v>AB&amp;S</v>
          </cell>
          <cell r="U2200" t="str">
            <v>AOIC04_14</v>
          </cell>
          <cell r="V2200">
            <v>0</v>
          </cell>
          <cell r="W2200">
            <v>275460</v>
          </cell>
          <cell r="X2200">
            <v>68865</v>
          </cell>
        </row>
        <row r="2201">
          <cell r="J2201" t="str">
            <v>INPUTB.3.a</v>
          </cell>
          <cell r="P2201" t="str">
            <v>B.3.a</v>
          </cell>
          <cell r="Q2201" t="str">
            <v>Ticket restaurant dipendenti</v>
          </cell>
          <cell r="R2201" t="str">
            <v>AB&amp;S</v>
          </cell>
          <cell r="S2201" t="str">
            <v>ASLC14_14</v>
          </cell>
          <cell r="T2201" t="str">
            <v>AB&amp;S</v>
          </cell>
          <cell r="U2201" t="str">
            <v>AOIC04_14</v>
          </cell>
          <cell r="V2201">
            <v>0</v>
          </cell>
          <cell r="W2201">
            <v>299348</v>
          </cell>
          <cell r="X2201">
            <v>74837</v>
          </cell>
        </row>
        <row r="2202">
          <cell r="J2202" t="str">
            <v>INPUTB.3.a</v>
          </cell>
          <cell r="P2202" t="str">
            <v>B.3.a</v>
          </cell>
          <cell r="Q2202" t="str">
            <v>Mensa degenti</v>
          </cell>
          <cell r="R2202" t="str">
            <v>AB&amp;S</v>
          </cell>
          <cell r="S2202" t="str">
            <v>ASLC14_14</v>
          </cell>
          <cell r="T2202" t="str">
            <v>AB&amp;S</v>
          </cell>
          <cell r="U2202" t="str">
            <v>AOIC04_14</v>
          </cell>
          <cell r="V2202">
            <v>0</v>
          </cell>
          <cell r="W2202">
            <v>245020</v>
          </cell>
          <cell r="X2202">
            <v>61255</v>
          </cell>
        </row>
        <row r="2203">
          <cell r="J2203" t="str">
            <v>INPUTB.3.a</v>
          </cell>
          <cell r="P2203" t="str">
            <v>B.3.a</v>
          </cell>
          <cell r="Q2203" t="str">
            <v>(Riscaldamento)</v>
          </cell>
          <cell r="R2203" t="str">
            <v>AB&amp;S</v>
          </cell>
          <cell r="S2203" t="str">
            <v>ASLC14_16</v>
          </cell>
          <cell r="T2203" t="str">
            <v>AB&amp;S</v>
          </cell>
          <cell r="U2203" t="str">
            <v>AOIC04_16</v>
          </cell>
          <cell r="V2203">
            <v>200000</v>
          </cell>
          <cell r="W2203">
            <v>200000</v>
          </cell>
          <cell r="X2203">
            <v>50000</v>
          </cell>
        </row>
        <row r="2204">
          <cell r="J2204" t="str">
            <v>INPUTB.3.a</v>
          </cell>
          <cell r="P2204" t="str">
            <v>B.3.a</v>
          </cell>
          <cell r="Q2204" t="str">
            <v>(Servizi di elaborazione dati)</v>
          </cell>
          <cell r="R2204" t="str">
            <v>AB&amp;S</v>
          </cell>
          <cell r="S2204" t="str">
            <v>ASLC14_18</v>
          </cell>
          <cell r="T2204" t="str">
            <v>AB&amp;S</v>
          </cell>
          <cell r="U2204" t="str">
            <v>AOIC04_18</v>
          </cell>
          <cell r="V2204">
            <v>0</v>
          </cell>
          <cell r="W2204">
            <v>0</v>
          </cell>
          <cell r="X2204">
            <v>0</v>
          </cell>
        </row>
        <row r="2205">
          <cell r="J2205" t="str">
            <v>INPUTB.3.a</v>
          </cell>
          <cell r="P2205" t="str">
            <v>B.3.a</v>
          </cell>
          <cell r="Q2205" t="str">
            <v>(Trasporti non sanitari (se non addebitati in fattura dai fornitori di materie e merci))</v>
          </cell>
          <cell r="R2205" t="str">
            <v>AB&amp;S</v>
          </cell>
          <cell r="S2205" t="str">
            <v>ASLC14_32</v>
          </cell>
          <cell r="T2205" t="str">
            <v>AB&amp;S</v>
          </cell>
          <cell r="U2205" t="str">
            <v>AOIC04_32</v>
          </cell>
          <cell r="V2205">
            <v>0</v>
          </cell>
          <cell r="W2205">
            <v>0</v>
          </cell>
          <cell r="X2205">
            <v>0</v>
          </cell>
        </row>
        <row r="2206">
          <cell r="J2206" t="str">
            <v>INPUTB.3.a</v>
          </cell>
          <cell r="P2206" t="str">
            <v>B.3.a</v>
          </cell>
          <cell r="Q2206" t="str">
            <v>(Smaltimento rifiuti)</v>
          </cell>
          <cell r="R2206" t="str">
            <v>AB&amp;S</v>
          </cell>
          <cell r="S2206" t="str">
            <v>ASLC14_34</v>
          </cell>
          <cell r="T2206" t="str">
            <v>AB&amp;S</v>
          </cell>
          <cell r="U2206" t="str">
            <v>AOIC04_34</v>
          </cell>
          <cell r="V2206">
            <v>13000</v>
          </cell>
          <cell r="W2206">
            <v>15980</v>
          </cell>
          <cell r="X2206">
            <v>3995</v>
          </cell>
        </row>
        <row r="2207">
          <cell r="J2207" t="str">
            <v>INPUTB.3.a</v>
          </cell>
          <cell r="P2207" t="str">
            <v>B.3.a</v>
          </cell>
          <cell r="Q2207" t="str">
            <v>(Utenze telefoniche)</v>
          </cell>
          <cell r="R2207" t="str">
            <v>AB&amp;S</v>
          </cell>
          <cell r="S2207" t="str">
            <v>ASLC14_35</v>
          </cell>
          <cell r="T2207" t="str">
            <v>AB&amp;S</v>
          </cell>
          <cell r="U2207" t="str">
            <v>AOIC04_35</v>
          </cell>
          <cell r="V2207">
            <v>180000</v>
          </cell>
          <cell r="W2207">
            <v>138477</v>
          </cell>
          <cell r="X2207">
            <v>34620</v>
          </cell>
        </row>
        <row r="2208">
          <cell r="J2208" t="str">
            <v>INPUTB.3.a</v>
          </cell>
          <cell r="P2208" t="str">
            <v>B.3.a</v>
          </cell>
          <cell r="Q2208" t="str">
            <v>(Utenze elettricità)</v>
          </cell>
          <cell r="R2208" t="str">
            <v>AB&amp;S</v>
          </cell>
          <cell r="S2208" t="str">
            <v>ASLC14_36</v>
          </cell>
          <cell r="T2208" t="str">
            <v>AB&amp;S</v>
          </cell>
          <cell r="U2208" t="str">
            <v>AOIC04_36</v>
          </cell>
          <cell r="V2208">
            <v>249000</v>
          </cell>
          <cell r="W2208">
            <v>249000</v>
          </cell>
          <cell r="X2208">
            <v>62250</v>
          </cell>
        </row>
        <row r="2209">
          <cell r="J2209" t="str">
            <v>INPUTB.3.a</v>
          </cell>
          <cell r="P2209" t="str">
            <v>B.3.a</v>
          </cell>
          <cell r="Q2209" t="str">
            <v>(Acqua, gas, combustibile)</v>
          </cell>
          <cell r="R2209" t="str">
            <v>AB&amp;S</v>
          </cell>
          <cell r="S2209" t="str">
            <v>ASLC14_37</v>
          </cell>
          <cell r="T2209" t="str">
            <v>AB&amp;S</v>
          </cell>
          <cell r="U2209" t="str">
            <v>AOIC04_37</v>
          </cell>
          <cell r="V2209">
            <v>120000</v>
          </cell>
          <cell r="W2209">
            <v>120000</v>
          </cell>
          <cell r="X2209">
            <v>30000</v>
          </cell>
        </row>
        <row r="2210">
          <cell r="J2210" t="str">
            <v>INPUTB.3.a</v>
          </cell>
          <cell r="P2210" t="str">
            <v>B.3.a</v>
          </cell>
          <cell r="Q2210" t="str">
            <v>(Servizi esterni di vigilanza)</v>
          </cell>
          <cell r="R2210" t="str">
            <v>AB&amp;S</v>
          </cell>
          <cell r="S2210" t="str">
            <v>ASLC14_28</v>
          </cell>
          <cell r="T2210" t="str">
            <v>AB&amp;S</v>
          </cell>
          <cell r="U2210" t="str">
            <v>AOIC04_28</v>
          </cell>
          <cell r="V2210">
            <v>50000</v>
          </cell>
          <cell r="W2210">
            <v>24171</v>
          </cell>
          <cell r="X2210">
            <v>6043</v>
          </cell>
        </row>
        <row r="2211">
          <cell r="J2211" t="str">
            <v>INPUTB.3.a</v>
          </cell>
          <cell r="P2211" t="str">
            <v>B.3.a</v>
          </cell>
          <cell r="Q2211" t="str">
            <v>(Altre Utenze)</v>
          </cell>
          <cell r="R2211" t="str">
            <v>AB&amp;S</v>
          </cell>
          <cell r="S2211" t="str">
            <v>ASLC14_38</v>
          </cell>
          <cell r="T2211" t="str">
            <v>AB&amp;S</v>
          </cell>
          <cell r="U2211" t="str">
            <v>AOIC04_38</v>
          </cell>
          <cell r="V2211">
            <v>0</v>
          </cell>
          <cell r="W2211">
            <v>0</v>
          </cell>
          <cell r="X2211">
            <v>0</v>
          </cell>
        </row>
        <row r="2212">
          <cell r="J2212" t="str">
            <v>INPUTB.3.a</v>
          </cell>
          <cell r="P2212" t="str">
            <v>B.3.a</v>
          </cell>
          <cell r="Q2212" t="str">
            <v>(Assicurazioni: Premi per R.C. Professionale)</v>
          </cell>
          <cell r="R2212" t="str">
            <v>AB&amp;S</v>
          </cell>
          <cell r="S2212" t="str">
            <v>ASLC14_22</v>
          </cell>
          <cell r="T2212" t="str">
            <v>AB&amp;S</v>
          </cell>
          <cell r="U2212" t="str">
            <v>AOIC04_22</v>
          </cell>
          <cell r="V2212">
            <v>0</v>
          </cell>
          <cell r="W2212">
            <v>0</v>
          </cell>
          <cell r="X2212">
            <v>0</v>
          </cell>
        </row>
        <row r="2213">
          <cell r="J2213" t="str">
            <v>INPUTB.3.a</v>
          </cell>
          <cell r="P2213" t="str">
            <v>B.3.a</v>
          </cell>
          <cell r="Q2213" t="str">
            <v>(Assicurazioni: Altri premi)</v>
          </cell>
          <cell r="R2213" t="str">
            <v>AB&amp;S</v>
          </cell>
          <cell r="S2213" t="str">
            <v>ASLC14_22</v>
          </cell>
          <cell r="T2213" t="str">
            <v>AB&amp;S</v>
          </cell>
          <cell r="U2213" t="str">
            <v>AOIC04_22</v>
          </cell>
          <cell r="V2213">
            <v>36000</v>
          </cell>
          <cell r="W2213">
            <v>36000</v>
          </cell>
          <cell r="X2213">
            <v>9000</v>
          </cell>
        </row>
        <row r="2214">
          <cell r="J2214" t="str">
            <v>INPUTB.3.a</v>
          </cell>
          <cell r="P2214" t="str">
            <v>B.3.a</v>
          </cell>
          <cell r="Q2214" t="str">
            <v>(Acquisto di altri servizi non sanitari da ATS/ASST/Fondazioni della Regione)</v>
          </cell>
          <cell r="R2214" t="str">
            <v>AB&amp;S</v>
          </cell>
          <cell r="S2214" t="str">
            <v>ASLC14_32</v>
          </cell>
          <cell r="T2214" t="str">
            <v>AB&amp;S</v>
          </cell>
          <cell r="U2214" t="str">
            <v>AOIC04_32</v>
          </cell>
          <cell r="V2214">
            <v>140000</v>
          </cell>
          <cell r="W2214">
            <v>30622</v>
          </cell>
          <cell r="X2214">
            <v>7655</v>
          </cell>
        </row>
        <row r="2215">
          <cell r="J2215" t="str">
            <v>INPUTB.3.a</v>
          </cell>
          <cell r="P2215" t="str">
            <v>B.3.a</v>
          </cell>
          <cell r="Q2215" t="str">
            <v>(Acquisto di altri servizi non sanitari da pubblico)</v>
          </cell>
          <cell r="R2215" t="str">
            <v>AB&amp;S</v>
          </cell>
          <cell r="S2215" t="str">
            <v>ASLC14_32</v>
          </cell>
          <cell r="T2215" t="str">
            <v>AB&amp;S</v>
          </cell>
          <cell r="U2215" t="str">
            <v>AOIC04_32</v>
          </cell>
          <cell r="V2215">
            <v>0</v>
          </cell>
          <cell r="W2215">
            <v>0</v>
          </cell>
          <cell r="X2215">
            <v>0</v>
          </cell>
        </row>
        <row r="2216">
          <cell r="J2216" t="str">
            <v>INPUTB.3.a</v>
          </cell>
          <cell r="P2216" t="str">
            <v>B.3.a</v>
          </cell>
          <cell r="Q2216" t="str">
            <v>(Servizi postali e telex)</v>
          </cell>
          <cell r="R2216" t="str">
            <v>AB&amp;S</v>
          </cell>
          <cell r="S2216" t="str">
            <v>ASLC14_29</v>
          </cell>
          <cell r="T2216" t="str">
            <v>AB&amp;S</v>
          </cell>
          <cell r="U2216" t="str">
            <v>AOIC04_29</v>
          </cell>
          <cell r="V2216">
            <v>0</v>
          </cell>
          <cell r="W2216">
            <v>26000</v>
          </cell>
          <cell r="X2216">
            <v>6500</v>
          </cell>
        </row>
        <row r="2217">
          <cell r="J2217" t="str">
            <v>INPUTB.3.a</v>
          </cell>
          <cell r="P2217" t="str">
            <v>B.3.a</v>
          </cell>
          <cell r="Q2217" t="str">
            <v>(Pubblicità e promozione)</v>
          </cell>
          <cell r="R2217" t="str">
            <v>AB&amp;S</v>
          </cell>
          <cell r="S2217" t="str">
            <v>ASLC14_32</v>
          </cell>
          <cell r="T2217" t="str">
            <v>AB&amp;S</v>
          </cell>
          <cell r="U2217" t="str">
            <v>AOIC04_32</v>
          </cell>
          <cell r="V2217">
            <v>0</v>
          </cell>
          <cell r="W2217">
            <v>0</v>
          </cell>
          <cell r="X2217">
            <v>0</v>
          </cell>
        </row>
        <row r="2218">
          <cell r="J2218" t="str">
            <v>INPUTB.3.a</v>
          </cell>
          <cell r="P2218" t="str">
            <v>B.3.a</v>
          </cell>
          <cell r="Q2218" t="str">
            <v>(Rimborso spese di viaggio e soggiorno)</v>
          </cell>
          <cell r="R2218" t="str">
            <v>AB&amp;S</v>
          </cell>
          <cell r="S2218" t="str">
            <v>ASLC14_32</v>
          </cell>
          <cell r="T2218" t="str">
            <v>AB&amp;S</v>
          </cell>
          <cell r="U2218" t="str">
            <v>AOIC04_32</v>
          </cell>
          <cell r="V2218">
            <v>0</v>
          </cell>
          <cell r="W2218">
            <v>0</v>
          </cell>
          <cell r="X2218">
            <v>0</v>
          </cell>
        </row>
        <row r="2219">
          <cell r="J2219" t="str">
            <v>INPUTB.3.a</v>
          </cell>
          <cell r="P2219" t="str">
            <v>B.3.a</v>
          </cell>
          <cell r="Q2219" t="str">
            <v>(Altri servizi non sanitari acquistati in "Service")</v>
          </cell>
          <cell r="R2219" t="str">
            <v>AB&amp;S</v>
          </cell>
          <cell r="S2219" t="str">
            <v>ASLC14_31</v>
          </cell>
          <cell r="T2219" t="str">
            <v>AB&amp;S</v>
          </cell>
          <cell r="U2219" t="str">
            <v>AOIC04_31</v>
          </cell>
          <cell r="V2219">
            <v>5000</v>
          </cell>
          <cell r="W2219">
            <v>5600</v>
          </cell>
          <cell r="X2219">
            <v>1400</v>
          </cell>
        </row>
        <row r="2220">
          <cell r="J2220" t="str">
            <v>INPUTB.3.a</v>
          </cell>
          <cell r="P2220" t="str">
            <v>B.3.a</v>
          </cell>
          <cell r="Q2220" t="str">
            <v>(Altri servizi non sanitari)</v>
          </cell>
          <cell r="R2220" t="str">
            <v>AB&amp;S</v>
          </cell>
          <cell r="S2220" t="str">
            <v>ASLC14_32</v>
          </cell>
          <cell r="T2220" t="str">
            <v>AB&amp;S</v>
          </cell>
          <cell r="U2220" t="str">
            <v>AOIC04_32</v>
          </cell>
          <cell r="V2220">
            <v>1630000</v>
          </cell>
          <cell r="W2220">
            <v>1654139</v>
          </cell>
          <cell r="X2220">
            <v>413535</v>
          </cell>
        </row>
        <row r="2221">
          <cell r="J2221" t="str">
            <v>INPUTB.3.a</v>
          </cell>
          <cell r="P2221" t="str">
            <v>B.3.a</v>
          </cell>
          <cell r="Q2221" t="str">
            <v>(REGIONE: Spese dirette regionali - Servizi non sanitari)</v>
          </cell>
          <cell r="V2221">
            <v>0</v>
          </cell>
          <cell r="W2221">
            <v>0</v>
          </cell>
          <cell r="X2221">
            <v>0</v>
          </cell>
        </row>
        <row r="2222">
          <cell r="J2222" t="str">
            <v>TOTAL</v>
          </cell>
          <cell r="Q2222" t="str">
            <v>(B.2.B.2)  Consulenze, Collaborazioni,  Interinale e altre prestazioni di lavoro non sanitarie - Totale)</v>
          </cell>
          <cell r="V2222">
            <v>149000</v>
          </cell>
          <cell r="W2222">
            <v>144266</v>
          </cell>
          <cell r="X2222">
            <v>36067</v>
          </cell>
        </row>
        <row r="2223">
          <cell r="J2223" t="str">
            <v>INPUTB.3.b</v>
          </cell>
          <cell r="P2223" t="str">
            <v>B.3.b</v>
          </cell>
          <cell r="Q2223" t="str">
            <v>(Consulenze non sanitarie da ATS/ASST/Fondazioni della Regione)</v>
          </cell>
          <cell r="R2223" t="str">
            <v>COLL</v>
          </cell>
          <cell r="S2223" t="str">
            <v>ASLC14_23</v>
          </cell>
          <cell r="T2223" t="str">
            <v>COLL</v>
          </cell>
          <cell r="U2223" t="str">
            <v>AOIC04_23</v>
          </cell>
          <cell r="V2223">
            <v>0</v>
          </cell>
          <cell r="W2223">
            <v>0</v>
          </cell>
          <cell r="X2223">
            <v>0</v>
          </cell>
        </row>
        <row r="2224">
          <cell r="J2224" t="str">
            <v>INPUTB.3.b</v>
          </cell>
          <cell r="P2224" t="str">
            <v>B.3.b</v>
          </cell>
          <cell r="Q2224" t="str">
            <v>(Consulenze non sanitarie da altri enti pubblici)</v>
          </cell>
          <cell r="R2224" t="str">
            <v>COLL</v>
          </cell>
          <cell r="S2224" t="str">
            <v>ASLC14_23</v>
          </cell>
          <cell r="T2224" t="str">
            <v>COLL</v>
          </cell>
          <cell r="U2224" t="str">
            <v>AOIC04_23</v>
          </cell>
          <cell r="V2224">
            <v>0</v>
          </cell>
          <cell r="W2224">
            <v>0</v>
          </cell>
          <cell r="X2224">
            <v>0</v>
          </cell>
        </row>
        <row r="2225">
          <cell r="J2225" t="str">
            <v>INPUTB.3.b</v>
          </cell>
          <cell r="P2225" t="str">
            <v>B.3.b</v>
          </cell>
          <cell r="Q2225" t="str">
            <v>(Servizi per consulenze Amministrative - da privato)</v>
          </cell>
          <cell r="R2225" t="str">
            <v>COLL</v>
          </cell>
          <cell r="S2225" t="str">
            <v>ASLC14_23</v>
          </cell>
          <cell r="T2225" t="str">
            <v>COLL</v>
          </cell>
          <cell r="U2225" t="str">
            <v>AOIC04_23</v>
          </cell>
          <cell r="V2225">
            <v>0</v>
          </cell>
          <cell r="W2225">
            <v>0</v>
          </cell>
          <cell r="X2225">
            <v>0</v>
          </cell>
        </row>
        <row r="2226">
          <cell r="J2226" t="str">
            <v>INPUTB.3.b</v>
          </cell>
          <cell r="P2226" t="str">
            <v>B.3.b</v>
          </cell>
          <cell r="Q2226" t="str">
            <v>(Servizi per consulenze Tecniche - da privato)</v>
          </cell>
          <cell r="R2226" t="str">
            <v>COLL</v>
          </cell>
          <cell r="S2226" t="str">
            <v>ASLC14_23</v>
          </cell>
          <cell r="T2226" t="str">
            <v>COLL</v>
          </cell>
          <cell r="U2226" t="str">
            <v>AOIC04_23</v>
          </cell>
          <cell r="V2226">
            <v>0</v>
          </cell>
          <cell r="W2226">
            <v>0</v>
          </cell>
          <cell r="X2226">
            <v>0</v>
          </cell>
        </row>
        <row r="2227">
          <cell r="J2227" t="str">
            <v>INPUTB.3.b</v>
          </cell>
          <cell r="P2227" t="str">
            <v>B.3.b</v>
          </cell>
          <cell r="Q2227" t="str">
            <v>(Servizi per consulenze Legali - da privato)</v>
          </cell>
          <cell r="R2227" t="str">
            <v>COLL</v>
          </cell>
          <cell r="S2227" t="str">
            <v>ASLC14_23</v>
          </cell>
          <cell r="T2227" t="str">
            <v>COLL</v>
          </cell>
          <cell r="U2227" t="str">
            <v>AOIC04_23</v>
          </cell>
          <cell r="V2227">
            <v>0</v>
          </cell>
          <cell r="W2227">
            <v>0</v>
          </cell>
          <cell r="X2227">
            <v>0</v>
          </cell>
        </row>
        <row r="2228">
          <cell r="J2228" t="str">
            <v>INPUTB.3.b</v>
          </cell>
          <cell r="P2228" t="str">
            <v>B.3.b</v>
          </cell>
          <cell r="Q2228" t="str">
            <v>(Servizi per consulenze Notarili - da privato)</v>
          </cell>
          <cell r="R2228" t="str">
            <v>COLL</v>
          </cell>
          <cell r="S2228" t="str">
            <v>ASLC14_23</v>
          </cell>
          <cell r="T2228" t="str">
            <v>COLL</v>
          </cell>
          <cell r="U2228" t="str">
            <v>AOIC04_23</v>
          </cell>
          <cell r="V2228">
            <v>0</v>
          </cell>
          <cell r="W2228">
            <v>0</v>
          </cell>
          <cell r="X2228">
            <v>0</v>
          </cell>
        </row>
        <row r="2229">
          <cell r="J2229" t="str">
            <v>INPUTB.3.b</v>
          </cell>
          <cell r="P2229" t="str">
            <v>B.3.b</v>
          </cell>
          <cell r="Q2229" t="str">
            <v>(Spese per collaborazioni coordinate e continuative Amministrative - da privato)</v>
          </cell>
          <cell r="R2229" t="str">
            <v>COLL</v>
          </cell>
          <cell r="S2229" t="str">
            <v>ASLC14_23</v>
          </cell>
          <cell r="T2229" t="str">
            <v>COLL</v>
          </cell>
          <cell r="U2229" t="str">
            <v>AOIC04_23</v>
          </cell>
          <cell r="V2229">
            <v>0</v>
          </cell>
          <cell r="W2229">
            <v>0</v>
          </cell>
          <cell r="X2229">
            <v>0</v>
          </cell>
        </row>
        <row r="2230">
          <cell r="J2230" t="str">
            <v>INPUTB.3.b</v>
          </cell>
          <cell r="P2230" t="str">
            <v>B.3.b</v>
          </cell>
          <cell r="Q2230" t="str">
            <v>(Spese per collaborazioni coordinate e continuative Tecniche - da privato)</v>
          </cell>
          <cell r="R2230" t="str">
            <v>COLL</v>
          </cell>
          <cell r="S2230" t="str">
            <v>ASLC14_23</v>
          </cell>
          <cell r="T2230" t="str">
            <v>COLL</v>
          </cell>
          <cell r="U2230" t="str">
            <v>AOIC04_23</v>
          </cell>
          <cell r="V2230">
            <v>0</v>
          </cell>
          <cell r="W2230">
            <v>0</v>
          </cell>
          <cell r="X2230">
            <v>0</v>
          </cell>
        </row>
        <row r="2231">
          <cell r="J2231" t="str">
            <v>INPUTB.3.b</v>
          </cell>
          <cell r="P2231" t="str">
            <v>B.3.b</v>
          </cell>
          <cell r="Q2231" t="str">
            <v>(Indennità a personale universitario - area non sanitaria)</v>
          </cell>
          <cell r="R2231" t="str">
            <v>AB&amp;S</v>
          </cell>
          <cell r="S2231" t="str">
            <v>ASLC14_32</v>
          </cell>
          <cell r="T2231" t="str">
            <v>AB&amp;S</v>
          </cell>
          <cell r="U2231" t="str">
            <v>AOIC04_32</v>
          </cell>
          <cell r="V2231">
            <v>0</v>
          </cell>
          <cell r="W2231">
            <v>0</v>
          </cell>
          <cell r="X2231">
            <v>0</v>
          </cell>
        </row>
        <row r="2232">
          <cell r="J2232" t="str">
            <v>INPUTB.3.b</v>
          </cell>
          <cell r="P2232" t="str">
            <v>B.3.b</v>
          </cell>
          <cell r="Q2232" t="str">
            <v>(Prestazioni lavoro interinale Amministrativo (non sanitario) - da privato)</v>
          </cell>
          <cell r="R2232" t="str">
            <v>COLL</v>
          </cell>
          <cell r="S2232" t="str">
            <v>ASLC14_23</v>
          </cell>
          <cell r="T2232" t="str">
            <v>COLL</v>
          </cell>
          <cell r="U2232" t="str">
            <v>AOIC04_23</v>
          </cell>
          <cell r="V2232">
            <v>0</v>
          </cell>
          <cell r="W2232">
            <v>0</v>
          </cell>
          <cell r="X2232">
            <v>0</v>
          </cell>
        </row>
        <row r="2233">
          <cell r="J2233" t="str">
            <v>INPUTB.3.b</v>
          </cell>
          <cell r="P2233" t="str">
            <v>B.3.b</v>
          </cell>
          <cell r="Q2233" t="str">
            <v>(Prestazioni lavoro interinale Tecnico (non sanitario) - da privato)</v>
          </cell>
          <cell r="R2233" t="str">
            <v>COLL</v>
          </cell>
          <cell r="S2233" t="str">
            <v>ASLC14_23</v>
          </cell>
          <cell r="T2233" t="str">
            <v>COLL</v>
          </cell>
          <cell r="U2233" t="str">
            <v>AOIC04_23</v>
          </cell>
          <cell r="V2233">
            <v>148000</v>
          </cell>
          <cell r="W2233">
            <v>144266</v>
          </cell>
          <cell r="X2233">
            <v>36067</v>
          </cell>
        </row>
        <row r="2234">
          <cell r="J2234" t="str">
            <v>INPUTB.3.b</v>
          </cell>
          <cell r="P2234" t="str">
            <v>B.3.b</v>
          </cell>
          <cell r="Q2234" t="str">
            <v>(Prestazioni occasionali e altre prestazioni di lavoro non sanitarie - da privato)</v>
          </cell>
          <cell r="R2234" t="str">
            <v>COLL</v>
          </cell>
          <cell r="S2234" t="str">
            <v>ASLC14_23</v>
          </cell>
          <cell r="T2234" t="str">
            <v>COLL</v>
          </cell>
          <cell r="U2234" t="str">
            <v>AOIC04_23</v>
          </cell>
          <cell r="V2234">
            <v>1000</v>
          </cell>
          <cell r="W2234">
            <v>0</v>
          </cell>
          <cell r="X2234">
            <v>0</v>
          </cell>
        </row>
        <row r="2235">
          <cell r="J2235" t="str">
            <v>INPUTB.3.b</v>
          </cell>
          <cell r="P2235" t="str">
            <v>B.3.b</v>
          </cell>
          <cell r="Q2235" t="str">
            <v>(Personale religioso)</v>
          </cell>
          <cell r="R2235" t="str">
            <v>COLL</v>
          </cell>
          <cell r="S2235" t="str">
            <v>ASLC14_23</v>
          </cell>
          <cell r="T2235" t="str">
            <v>COLL</v>
          </cell>
          <cell r="U2235" t="str">
            <v>AOIC04_23</v>
          </cell>
          <cell r="V2235">
            <v>0</v>
          </cell>
          <cell r="W2235">
            <v>0</v>
          </cell>
          <cell r="X2235">
            <v>0</v>
          </cell>
        </row>
        <row r="2236">
          <cell r="J2236" t="str">
            <v>INPUTB.3.b</v>
          </cell>
          <cell r="P2236" t="str">
            <v>B.3.b</v>
          </cell>
          <cell r="Q2236" t="str">
            <v>(Altre Consulenze non sanitarie da privato - - in attuazione dell’art.79, comma 1 sexies lettera c), del D.L. 112/2008, convertito con legge 133/2008 e della legge 23 dicembre 2009 n. 191).</v>
          </cell>
          <cell r="R2236" t="str">
            <v>COLL</v>
          </cell>
          <cell r="S2236" t="str">
            <v>ASLC14_23</v>
          </cell>
          <cell r="T2236" t="str">
            <v>COLL</v>
          </cell>
          <cell r="U2236" t="str">
            <v>AOIC04_23</v>
          </cell>
          <cell r="V2236">
            <v>0</v>
          </cell>
          <cell r="W2236">
            <v>0</v>
          </cell>
          <cell r="X2236">
            <v>0</v>
          </cell>
        </row>
        <row r="2237">
          <cell r="J2237" t="str">
            <v>INPUTB.3.b</v>
          </cell>
          <cell r="P2237" t="str">
            <v>B.3.b</v>
          </cell>
          <cell r="Q2237" t="str">
            <v>(Rimborso degli oneri stipendiali del personale non sanitario che presta servizio in azienda in posizione di comando in ATS/ASST/Fondazioni della Regione)</v>
          </cell>
          <cell r="R2237" t="str">
            <v>COLL</v>
          </cell>
          <cell r="S2237" t="str">
            <v>ASLC14_30</v>
          </cell>
          <cell r="T2237" t="str">
            <v>COLL</v>
          </cell>
          <cell r="U2237" t="str">
            <v>AOIC04_30</v>
          </cell>
          <cell r="V2237">
            <v>0</v>
          </cell>
          <cell r="W2237">
            <v>0</v>
          </cell>
          <cell r="X2237">
            <v>0</v>
          </cell>
        </row>
        <row r="2238">
          <cell r="J2238" t="str">
            <v>INPUTB.3.b</v>
          </cell>
          <cell r="P2238" t="str">
            <v>B.3.b</v>
          </cell>
          <cell r="Q2238" t="str">
            <v>(Rimborso degli oneri stipendiali del personale non sanitario che presta servizio in azienda in posizione di comando in altri Enti pubblici e Università)</v>
          </cell>
          <cell r="R2238" t="str">
            <v>COLL</v>
          </cell>
          <cell r="S2238" t="str">
            <v>ASLC14_30</v>
          </cell>
          <cell r="T2238" t="str">
            <v>COLL</v>
          </cell>
          <cell r="U2238" t="str">
            <v>AOIC04_30</v>
          </cell>
          <cell r="V2238">
            <v>0</v>
          </cell>
          <cell r="W2238">
            <v>0</v>
          </cell>
          <cell r="X2238">
            <v>0</v>
          </cell>
        </row>
        <row r="2239">
          <cell r="J2239" t="str">
            <v>INPUTB.3.b</v>
          </cell>
          <cell r="P2239" t="str">
            <v>B.3.b</v>
          </cell>
          <cell r="Q2239" t="str">
            <v>(Rimborso degli oneri stipendiali del personale non sanitario che presta servizio in azienda in posizione di comando dalla Regione Lombardia)</v>
          </cell>
          <cell r="R2239" t="str">
            <v>COLL</v>
          </cell>
          <cell r="S2239" t="str">
            <v>ASLC14_30</v>
          </cell>
          <cell r="T2239" t="str">
            <v>COLL</v>
          </cell>
          <cell r="U2239" t="str">
            <v>AOIC04_30</v>
          </cell>
          <cell r="V2239">
            <v>0</v>
          </cell>
          <cell r="W2239">
            <v>0</v>
          </cell>
          <cell r="X2239">
            <v>0</v>
          </cell>
        </row>
        <row r="2240">
          <cell r="J2240" t="str">
            <v>INPUTB.3.b</v>
          </cell>
          <cell r="P2240" t="str">
            <v>B.3.b</v>
          </cell>
          <cell r="Q2240" t="str">
            <v>(Rimborso degli oneri stipendiali del personale non sanitario che presta servizio in Azienda di altre Regioni)</v>
          </cell>
          <cell r="R2240" t="str">
            <v>COLL</v>
          </cell>
          <cell r="S2240" t="str">
            <v>ASLC14_30</v>
          </cell>
          <cell r="T2240" t="str">
            <v>COLL</v>
          </cell>
          <cell r="U2240" t="str">
            <v>AOIC04_30</v>
          </cell>
          <cell r="V2240">
            <v>0</v>
          </cell>
          <cell r="W2240">
            <v>0</v>
          </cell>
          <cell r="X2240">
            <v>0</v>
          </cell>
        </row>
        <row r="2241">
          <cell r="J2241" t="str">
            <v>INPUTB.3.b</v>
          </cell>
          <cell r="P2241" t="str">
            <v>B.3.b</v>
          </cell>
          <cell r="Q2241" t="str">
            <v>(REGIONE: Spese dirette regionali - Consulenze, collaborazioni, altro non sanitarie)</v>
          </cell>
          <cell r="V2241">
            <v>0</v>
          </cell>
          <cell r="W2241">
            <v>0</v>
          </cell>
          <cell r="X2241">
            <v>0</v>
          </cell>
        </row>
        <row r="2242">
          <cell r="J2242" t="str">
            <v>TOTAL</v>
          </cell>
          <cell r="Q2242" t="str">
            <v>(B.2.B.3) Formazione (esternalizzata e non) - Totale)</v>
          </cell>
          <cell r="V2242">
            <v>23000</v>
          </cell>
          <cell r="W2242">
            <v>19039</v>
          </cell>
          <cell r="X2242">
            <v>4760</v>
          </cell>
        </row>
        <row r="2243">
          <cell r="J2243" t="str">
            <v>INPUTB.3.c</v>
          </cell>
          <cell r="P2243" t="str">
            <v>B.3.c</v>
          </cell>
          <cell r="Q2243" t="str">
            <v>(Formazione esternalizzata da pubblico (Iref, Università, …))</v>
          </cell>
          <cell r="R2243" t="str">
            <v>AB&amp;S</v>
          </cell>
          <cell r="S2243" t="str">
            <v>ASLC14_24</v>
          </cell>
          <cell r="T2243" t="str">
            <v>AB&amp;S</v>
          </cell>
          <cell r="U2243" t="str">
            <v>AOIC04_24</v>
          </cell>
          <cell r="V2243">
            <v>5000</v>
          </cell>
          <cell r="W2243">
            <v>0</v>
          </cell>
          <cell r="X2243">
            <v>0</v>
          </cell>
        </row>
        <row r="2244">
          <cell r="J2244" t="str">
            <v>INPUTB.3.c</v>
          </cell>
          <cell r="P2244" t="str">
            <v>B.3.c</v>
          </cell>
          <cell r="Q2244" t="str">
            <v>(Formazione esternalizzata da ATS/ASST/Fondazioni della Regione)</v>
          </cell>
          <cell r="R2244" t="str">
            <v>AB&amp;S</v>
          </cell>
          <cell r="S2244" t="str">
            <v>ASLC14_24</v>
          </cell>
          <cell r="T2244" t="str">
            <v>AB&amp;S</v>
          </cell>
          <cell r="U2244" t="str">
            <v>AOIC04_24</v>
          </cell>
          <cell r="V2244">
            <v>0</v>
          </cell>
          <cell r="W2244">
            <v>0</v>
          </cell>
          <cell r="X2244">
            <v>0</v>
          </cell>
        </row>
        <row r="2245">
          <cell r="J2245" t="str">
            <v>INPUTB.3.c</v>
          </cell>
          <cell r="P2245" t="str">
            <v>B.3.c</v>
          </cell>
          <cell r="Q2245" t="str">
            <v>(Formazione esternalizzata da privato)</v>
          </cell>
          <cell r="R2245" t="str">
            <v>AB&amp;S</v>
          </cell>
          <cell r="S2245" t="str">
            <v>ASLC14_24</v>
          </cell>
          <cell r="T2245" t="str">
            <v>AB&amp;S</v>
          </cell>
          <cell r="U2245" t="str">
            <v>AOIC04_24</v>
          </cell>
          <cell r="V2245">
            <v>0</v>
          </cell>
          <cell r="W2245">
            <v>19039</v>
          </cell>
          <cell r="X2245">
            <v>4760</v>
          </cell>
        </row>
        <row r="2246">
          <cell r="J2246" t="str">
            <v>INPUTB.3.c</v>
          </cell>
          <cell r="P2246" t="str">
            <v>B.3.c</v>
          </cell>
          <cell r="Q2246" t="str">
            <v>(Formazione non esternalizzata da privato)</v>
          </cell>
          <cell r="R2246" t="str">
            <v>AB&amp;S</v>
          </cell>
          <cell r="S2246" t="str">
            <v>ASLC14_24</v>
          </cell>
          <cell r="T2246" t="str">
            <v>AB&amp;S</v>
          </cell>
          <cell r="U2246" t="str">
            <v>AOIC04_24</v>
          </cell>
          <cell r="V2246">
            <v>18000</v>
          </cell>
          <cell r="W2246">
            <v>0</v>
          </cell>
          <cell r="X2246">
            <v>0</v>
          </cell>
        </row>
        <row r="2247">
          <cell r="J2247" t="str">
            <v>INPUTB.3.c</v>
          </cell>
          <cell r="P2247" t="str">
            <v>B.3.c</v>
          </cell>
          <cell r="Q2247" t="str">
            <v>(REGIONE: Spese dirette regionali - Formazione)</v>
          </cell>
          <cell r="V2247">
            <v>0</v>
          </cell>
          <cell r="W2247">
            <v>0</v>
          </cell>
          <cell r="X2247">
            <v>0</v>
          </cell>
        </row>
        <row r="2248">
          <cell r="J2248" t="str">
            <v>TOTAL</v>
          </cell>
          <cell r="Q2248" t="str">
            <v>(B.3)  Manutenzione e riparazione (ordinaria esternalizzata) - Totale)</v>
          </cell>
          <cell r="V2248">
            <v>316000</v>
          </cell>
          <cell r="W2248">
            <v>423579</v>
          </cell>
          <cell r="X2248">
            <v>105894</v>
          </cell>
        </row>
        <row r="2249">
          <cell r="J2249" t="str">
            <v>INPUTB4</v>
          </cell>
          <cell r="P2249" t="str">
            <v>B4</v>
          </cell>
          <cell r="Q2249" t="str">
            <v>(Manutenzione e riparazione ordinaria esternalizzata per immobili e loro pertinenze)</v>
          </cell>
          <cell r="R2249" t="str">
            <v>AB&amp;S</v>
          </cell>
          <cell r="S2249" t="str">
            <v>ASLC14_6</v>
          </cell>
          <cell r="T2249" t="str">
            <v>AB&amp;S</v>
          </cell>
          <cell r="U2249" t="str">
            <v>AOIC04_6</v>
          </cell>
          <cell r="V2249">
            <v>141000</v>
          </cell>
          <cell r="W2249">
            <v>285945</v>
          </cell>
          <cell r="X2249">
            <v>71486</v>
          </cell>
        </row>
        <row r="2250">
          <cell r="J2250" t="str">
            <v>INPUTB4</v>
          </cell>
          <cell r="P2250" t="str">
            <v>B4</v>
          </cell>
          <cell r="Q2250" t="str">
            <v>(Manutenzione e riparazione ordinaria esternalizzata per impianti e macchinari)</v>
          </cell>
          <cell r="R2250" t="str">
            <v>AB&amp;S</v>
          </cell>
          <cell r="S2250" t="str">
            <v>ASLC14_7</v>
          </cell>
          <cell r="T2250" t="str">
            <v>AB&amp;S</v>
          </cell>
          <cell r="U2250" t="str">
            <v>AOIC04_7</v>
          </cell>
          <cell r="V2250">
            <v>47000</v>
          </cell>
          <cell r="W2250">
            <v>48000</v>
          </cell>
          <cell r="X2250">
            <v>12000</v>
          </cell>
        </row>
        <row r="2251">
          <cell r="J2251" t="str">
            <v>INPUTB4</v>
          </cell>
          <cell r="P2251" t="str">
            <v>B4</v>
          </cell>
          <cell r="Q2251" t="str">
            <v>(Manutenzione e riparazione ordinaria esternalizzata per mobili e macchine)</v>
          </cell>
          <cell r="R2251" t="str">
            <v>AB&amp;S</v>
          </cell>
          <cell r="S2251" t="str">
            <v>ASLC14_9</v>
          </cell>
          <cell r="T2251" t="str">
            <v>AB&amp;S</v>
          </cell>
          <cell r="U2251" t="str">
            <v>AOIC04_9</v>
          </cell>
          <cell r="V2251">
            <v>40000</v>
          </cell>
          <cell r="W2251">
            <v>40000</v>
          </cell>
          <cell r="X2251">
            <v>10000</v>
          </cell>
        </row>
        <row r="2252">
          <cell r="J2252" t="str">
            <v>INPUTB4</v>
          </cell>
          <cell r="P2252" t="str">
            <v>B4</v>
          </cell>
          <cell r="Q2252" t="str">
            <v>(Manutenzione e riparazione ordinaria esternalizzata per attrezzature tecnico-scientifiche sanitarie)</v>
          </cell>
          <cell r="R2252" t="str">
            <v>AB&amp;S</v>
          </cell>
          <cell r="S2252" t="str">
            <v>ASLC14_8</v>
          </cell>
          <cell r="T2252" t="str">
            <v>AB&amp;S</v>
          </cell>
          <cell r="U2252" t="str">
            <v>AOIC04_8</v>
          </cell>
          <cell r="V2252">
            <v>11000</v>
          </cell>
          <cell r="W2252">
            <v>0</v>
          </cell>
          <cell r="X2252">
            <v>0</v>
          </cell>
        </row>
        <row r="2253">
          <cell r="J2253" t="str">
            <v>INPUTB4</v>
          </cell>
          <cell r="P2253" t="str">
            <v>B4</v>
          </cell>
          <cell r="Q2253" t="str">
            <v>(Manutenzione e riparazione ordinaria esternalizzata per automezzi sanitari)</v>
          </cell>
          <cell r="R2253" t="str">
            <v>AB&amp;S</v>
          </cell>
          <cell r="S2253" t="str">
            <v>ASLC14_9</v>
          </cell>
          <cell r="T2253" t="str">
            <v>AB&amp;S</v>
          </cell>
          <cell r="U2253" t="str">
            <v>AOIC04_9</v>
          </cell>
          <cell r="V2253">
            <v>0</v>
          </cell>
          <cell r="W2253">
            <v>0</v>
          </cell>
          <cell r="X2253">
            <v>0</v>
          </cell>
        </row>
        <row r="2254">
          <cell r="J2254" t="str">
            <v>INPUTB4</v>
          </cell>
          <cell r="P2254" t="str">
            <v>B4</v>
          </cell>
          <cell r="Q2254" t="str">
            <v>(Manutenzione e riparazione ordinaria esternalizzata per automezzi non sanitari)</v>
          </cell>
          <cell r="R2254" t="str">
            <v>AB&amp;S</v>
          </cell>
          <cell r="S2254" t="str">
            <v>ASLC14_9</v>
          </cell>
          <cell r="T2254" t="str">
            <v>AB&amp;S</v>
          </cell>
          <cell r="U2254" t="str">
            <v>AOIC04_9</v>
          </cell>
          <cell r="V2254">
            <v>0</v>
          </cell>
          <cell r="W2254">
            <v>0</v>
          </cell>
          <cell r="X2254">
            <v>0</v>
          </cell>
        </row>
        <row r="2255">
          <cell r="J2255" t="str">
            <v>INPUTB4</v>
          </cell>
          <cell r="P2255" t="str">
            <v>B4</v>
          </cell>
          <cell r="Q2255" t="str">
            <v>(Altre manutenzioni e riparazioni)</v>
          </cell>
          <cell r="R2255" t="str">
            <v>AB&amp;S</v>
          </cell>
          <cell r="S2255" t="str">
            <v>ASLC14_9</v>
          </cell>
          <cell r="T2255" t="str">
            <v>AB&amp;S</v>
          </cell>
          <cell r="U2255" t="str">
            <v>AOIC04_9</v>
          </cell>
          <cell r="V2255">
            <v>1000</v>
          </cell>
          <cell r="W2255">
            <v>9634</v>
          </cell>
          <cell r="X2255">
            <v>2408</v>
          </cell>
        </row>
        <row r="2256">
          <cell r="J2256" t="str">
            <v>INPUTB4</v>
          </cell>
          <cell r="P2256" t="str">
            <v>B4</v>
          </cell>
          <cell r="Q2256" t="str">
            <v>(Manutenzioni e riparazioni da ATS/ASST/Fondazioni della Regione)</v>
          </cell>
          <cell r="R2256" t="str">
            <v>AB&amp;S</v>
          </cell>
          <cell r="S2256" t="str">
            <v>ASLC14_9</v>
          </cell>
          <cell r="T2256" t="str">
            <v>AB&amp;S</v>
          </cell>
          <cell r="U2256" t="str">
            <v>AOIC04_9</v>
          </cell>
          <cell r="V2256">
            <v>76000</v>
          </cell>
          <cell r="W2256">
            <v>40000</v>
          </cell>
          <cell r="X2256">
            <v>10000</v>
          </cell>
        </row>
        <row r="2257">
          <cell r="J2257" t="str">
            <v>TOTAL</v>
          </cell>
          <cell r="Q2257" t="str">
            <v>(B.4)   Godimento di beni di terzi - Totale)</v>
          </cell>
          <cell r="V2257">
            <v>4334000</v>
          </cell>
          <cell r="W2257">
            <v>4523112</v>
          </cell>
          <cell r="X2257">
            <v>1130778</v>
          </cell>
        </row>
        <row r="2258">
          <cell r="J2258" t="str">
            <v>INPUTB5</v>
          </cell>
          <cell r="P2258" t="str">
            <v>B5</v>
          </cell>
          <cell r="Q2258" t="str">
            <v>(Affitti passivi)</v>
          </cell>
          <cell r="R2258" t="str">
            <v>AB&amp;S</v>
          </cell>
          <cell r="S2258" t="str">
            <v>ASLC14_25</v>
          </cell>
          <cell r="T2258" t="str">
            <v>AB&amp;S</v>
          </cell>
          <cell r="U2258" t="str">
            <v>AOIC04_25</v>
          </cell>
          <cell r="V2258">
            <v>222000</v>
          </cell>
          <cell r="W2258">
            <v>222000</v>
          </cell>
          <cell r="X2258">
            <v>55500</v>
          </cell>
        </row>
        <row r="2259">
          <cell r="J2259" t="str">
            <v>INPUTB5</v>
          </cell>
          <cell r="P2259" t="str">
            <v>B5</v>
          </cell>
          <cell r="Q2259" t="str">
            <v>(Spese condominiali)</v>
          </cell>
          <cell r="R2259" t="str">
            <v>AB&amp;S</v>
          </cell>
          <cell r="S2259" t="str">
            <v>ASLC14_25</v>
          </cell>
          <cell r="T2259" t="str">
            <v>AB&amp;S</v>
          </cell>
          <cell r="U2259" t="str">
            <v>AOIC04_25</v>
          </cell>
          <cell r="V2259">
            <v>0</v>
          </cell>
          <cell r="W2259">
            <v>0</v>
          </cell>
          <cell r="X2259">
            <v>0</v>
          </cell>
        </row>
        <row r="2260">
          <cell r="J2260" t="str">
            <v>INPUTB5</v>
          </cell>
          <cell r="P2260" t="str">
            <v>B5</v>
          </cell>
          <cell r="Q2260" t="str">
            <v>(Canoni di Noleggio sanitari (esclusa protesica))</v>
          </cell>
          <cell r="R2260" t="str">
            <v>AB&amp;S</v>
          </cell>
          <cell r="S2260" t="str">
            <v>ASLC14_26</v>
          </cell>
          <cell r="T2260" t="str">
            <v>AB&amp;S</v>
          </cell>
          <cell r="U2260" t="str">
            <v>AOIC04_26</v>
          </cell>
          <cell r="V2260">
            <v>0</v>
          </cell>
          <cell r="W2260">
            <v>0</v>
          </cell>
          <cell r="X2260">
            <v>0</v>
          </cell>
        </row>
        <row r="2261">
          <cell r="J2261" t="str">
            <v>INPUTB5</v>
          </cell>
          <cell r="P2261" t="str">
            <v>B5</v>
          </cell>
          <cell r="Q2261" t="str">
            <v>(Canoni di Noleggio sanitari relativi a protesica)</v>
          </cell>
          <cell r="T2261" t="str">
            <v>AB&amp;S</v>
          </cell>
          <cell r="V2261">
            <v>4046000</v>
          </cell>
          <cell r="W2261">
            <v>4271112</v>
          </cell>
          <cell r="X2261">
            <v>1067778</v>
          </cell>
        </row>
        <row r="2262">
          <cell r="J2262" t="str">
            <v>INPUTB5</v>
          </cell>
          <cell r="P2262" t="str">
            <v>B5</v>
          </cell>
          <cell r="Q2262" t="str">
            <v>(Canoni di Noleggio non sanitari)</v>
          </cell>
          <cell r="R2262" t="str">
            <v>AB&amp;S</v>
          </cell>
          <cell r="S2262" t="str">
            <v>ASLC14_26</v>
          </cell>
          <cell r="T2262" t="str">
            <v>AB&amp;S</v>
          </cell>
          <cell r="U2262" t="str">
            <v>AOIC04_26</v>
          </cell>
          <cell r="V2262">
            <v>66000</v>
          </cell>
          <cell r="W2262">
            <v>30000</v>
          </cell>
          <cell r="X2262">
            <v>7500</v>
          </cell>
        </row>
        <row r="2263">
          <cell r="J2263" t="str">
            <v>INPUTB5</v>
          </cell>
          <cell r="P2263" t="str">
            <v>B5</v>
          </cell>
          <cell r="Q2263" t="str">
            <v>(Canoni di leasing sanitari)</v>
          </cell>
          <cell r="R2263" t="str">
            <v>AB&amp;S</v>
          </cell>
          <cell r="S2263" t="str">
            <v>ASLC14_26</v>
          </cell>
          <cell r="T2263" t="str">
            <v>AB&amp;S</v>
          </cell>
          <cell r="U2263" t="str">
            <v>AOIC04_26</v>
          </cell>
          <cell r="V2263">
            <v>0</v>
          </cell>
          <cell r="W2263">
            <v>0</v>
          </cell>
          <cell r="X2263">
            <v>0</v>
          </cell>
        </row>
        <row r="2264">
          <cell r="J2264" t="str">
            <v>INPUTB5</v>
          </cell>
          <cell r="P2264" t="str">
            <v>B5</v>
          </cell>
          <cell r="Q2264" t="str">
            <v>(Canoni di leasing non sanitari)</v>
          </cell>
          <cell r="R2264" t="str">
            <v>AB&amp;S</v>
          </cell>
          <cell r="S2264" t="str">
            <v>ASLC14_26</v>
          </cell>
          <cell r="T2264" t="str">
            <v>AB&amp;S</v>
          </cell>
          <cell r="U2264" t="str">
            <v>AOIC04_26</v>
          </cell>
          <cell r="V2264">
            <v>0</v>
          </cell>
          <cell r="W2264">
            <v>0</v>
          </cell>
          <cell r="X2264">
            <v>0</v>
          </cell>
        </row>
        <row r="2265">
          <cell r="J2265" t="str">
            <v>INPUTB5</v>
          </cell>
          <cell r="P2265" t="str">
            <v>B5</v>
          </cell>
          <cell r="Q2265" t="str">
            <v>Canoni di project financing</v>
          </cell>
          <cell r="R2265" t="str">
            <v>AB&amp;S</v>
          </cell>
          <cell r="S2265" t="str">
            <v>ASLC14_26</v>
          </cell>
          <cell r="T2265" t="str">
            <v>AB&amp;S</v>
          </cell>
          <cell r="U2265" t="str">
            <v>AOIC04_26</v>
          </cell>
          <cell r="V2265">
            <v>0</v>
          </cell>
          <cell r="W2265">
            <v>0</v>
          </cell>
          <cell r="X2265">
            <v>0</v>
          </cell>
        </row>
        <row r="2266">
          <cell r="J2266" t="str">
            <v>INPUTB5</v>
          </cell>
          <cell r="P2266" t="str">
            <v>B5</v>
          </cell>
          <cell r="Q2266" t="str">
            <v>(Locazioni e noleggi da ATS/ASST/Fondazioni della Regione)</v>
          </cell>
          <cell r="R2266" t="str">
            <v>AB&amp;S</v>
          </cell>
          <cell r="S2266" t="str">
            <v>ASLC14_26</v>
          </cell>
          <cell r="T2266" t="str">
            <v>AB&amp;S</v>
          </cell>
          <cell r="U2266" t="str">
            <v>AOIC04_26</v>
          </cell>
          <cell r="V2266">
            <v>0</v>
          </cell>
          <cell r="W2266">
            <v>0</v>
          </cell>
          <cell r="X2266">
            <v>0</v>
          </cell>
        </row>
        <row r="2267">
          <cell r="J2267" t="str">
            <v>TOTAL</v>
          </cell>
          <cell r="Q2267" t="str">
            <v>(Costo del Personale (Totale))</v>
          </cell>
          <cell r="V2267">
            <v>18694000</v>
          </cell>
          <cell r="W2267">
            <v>18844000</v>
          </cell>
          <cell r="X2267">
            <v>4711000</v>
          </cell>
        </row>
        <row r="2268">
          <cell r="J2268" t="str">
            <v>TOTAL</v>
          </cell>
          <cell r="Q2268" t="str">
            <v>(B.5 Personale del ruolo sanitario - Totale)</v>
          </cell>
          <cell r="V2268">
            <v>10426000</v>
          </cell>
          <cell r="W2268">
            <v>11047744</v>
          </cell>
          <cell r="X2268">
            <v>2761936</v>
          </cell>
        </row>
        <row r="2269">
          <cell r="J2269" t="str">
            <v>INPUTB.6.a</v>
          </cell>
          <cell r="P2269" t="str">
            <v>B.6.a</v>
          </cell>
          <cell r="Q2269" t="str">
            <v>(Ruolo Sanitario - T.INDETERMINATO - - Personale dirigente medico / veterinario - Competenze fisse)</v>
          </cell>
          <cell r="V2269">
            <v>1437000</v>
          </cell>
          <cell r="W2269">
            <v>1457761</v>
          </cell>
          <cell r="X2269">
            <v>364441</v>
          </cell>
        </row>
        <row r="2270">
          <cell r="J2270" t="str">
            <v>INPUTB.6.a</v>
          </cell>
          <cell r="P2270" t="str">
            <v>B.6.a</v>
          </cell>
          <cell r="Q2270" t="str">
            <v>(Ruolo Sanitario - T.INDETERMINATO - - Personale dirigente medico / veterinario - Straordinario)</v>
          </cell>
          <cell r="V2270">
            <v>0</v>
          </cell>
          <cell r="W2270">
            <v>0</v>
          </cell>
          <cell r="X2270">
            <v>0</v>
          </cell>
        </row>
        <row r="2271">
          <cell r="J2271" t="str">
            <v>INPUTB.6.a</v>
          </cell>
          <cell r="P2271" t="str">
            <v>B.6.a</v>
          </cell>
          <cell r="Q2271" t="str">
            <v>(Ruolo Sanitario - T.INDETERMINATO - - Personale dirigente medico / veterinario - Retr. Posizione)</v>
          </cell>
          <cell r="V2271">
            <v>522000</v>
          </cell>
          <cell r="W2271">
            <v>522259</v>
          </cell>
          <cell r="X2271">
            <v>130564</v>
          </cell>
        </row>
        <row r="2272">
          <cell r="J2272" t="str">
            <v>INPUTB.6.a</v>
          </cell>
          <cell r="P2272" t="str">
            <v>B.6.a</v>
          </cell>
          <cell r="Q2272" t="str">
            <v>(Ruolo Sanitario - T.INDETERMINATO - - Personale dirigente medico / veterinario - Indennità varie)</v>
          </cell>
          <cell r="V2272">
            <v>69000</v>
          </cell>
          <cell r="W2272">
            <v>68796</v>
          </cell>
          <cell r="X2272">
            <v>17199</v>
          </cell>
        </row>
        <row r="2273">
          <cell r="J2273" t="str">
            <v>INPUTB.6.a</v>
          </cell>
          <cell r="P2273" t="str">
            <v>B.6.a</v>
          </cell>
          <cell r="Q2273" t="str">
            <v>(Ruolo Sanitario - T.INDETERMINATO - - Personale dirigente medico / veterinario - Competenze personale comandato)</v>
          </cell>
          <cell r="V2273">
            <v>0</v>
          </cell>
          <cell r="W2273">
            <v>0</v>
          </cell>
          <cell r="X2273">
            <v>0</v>
          </cell>
        </row>
        <row r="2274">
          <cell r="J2274" t="str">
            <v>INPUTB.6.a</v>
          </cell>
          <cell r="P2274" t="str">
            <v>B.6.a</v>
          </cell>
          <cell r="Q2274" t="str">
            <v>(Ruolo Sanitario - T.INDETERMINATO - - Personale dirigente medico / veterinario - Incentivazione (retribuzione di risultato))</v>
          </cell>
          <cell r="V2274">
            <v>101000</v>
          </cell>
          <cell r="W2274">
            <v>101068</v>
          </cell>
          <cell r="X2274">
            <v>25267</v>
          </cell>
        </row>
        <row r="2275">
          <cell r="J2275" t="str">
            <v>INPUTB.6.a</v>
          </cell>
          <cell r="P2275" t="str">
            <v>B.6.a</v>
          </cell>
          <cell r="Q2275" t="str">
            <v>(Ruolo Sanitario - T.INDETERMINATO - - Personale dirigente medico / veterinario - Risorse aggiuntive regionali)</v>
          </cell>
          <cell r="V2275">
            <v>15000</v>
          </cell>
          <cell r="W2275">
            <v>8027</v>
          </cell>
          <cell r="X2275">
            <v>2007</v>
          </cell>
        </row>
        <row r="2276">
          <cell r="J2276" t="str">
            <v>INPUTB.6.a</v>
          </cell>
          <cell r="P2276" t="str">
            <v>B.6.a</v>
          </cell>
          <cell r="Q2276" t="str">
            <v>(Ruolo Sanitario - T.INDETERMINATO - - Personale dirigente medico / veterinario - Accantonamento per ferie maturate e non godute)</v>
          </cell>
          <cell r="V2276">
            <v>0</v>
          </cell>
          <cell r="W2276">
            <v>0</v>
          </cell>
          <cell r="X2276">
            <v>0</v>
          </cell>
        </row>
        <row r="2277">
          <cell r="J2277" t="str">
            <v>INPUTB.6.a</v>
          </cell>
          <cell r="P2277" t="str">
            <v>B.6.a</v>
          </cell>
          <cell r="Q2277" t="str">
            <v>(Ruolo Sanitario - T.INDETERMINATO - - Personale dirigente medico / veterinario - Oneri sociali*)</v>
          </cell>
          <cell r="V2277">
            <v>585000</v>
          </cell>
          <cell r="W2277">
            <v>593305</v>
          </cell>
          <cell r="X2277">
            <v>148326</v>
          </cell>
        </row>
        <row r="2278">
          <cell r="J2278" t="str">
            <v>INPUTB.6.a</v>
          </cell>
          <cell r="P2278" t="str">
            <v>B.6.a</v>
          </cell>
          <cell r="Q2278" t="str">
            <v>(Ruolo Sanitario - T.INDETERMINATO - - Personale dirigente medico / veterinario - Accantonamento a TFR)</v>
          </cell>
          <cell r="V2278">
            <v>0</v>
          </cell>
          <cell r="W2278">
            <v>0</v>
          </cell>
          <cell r="X2278">
            <v>0</v>
          </cell>
        </row>
        <row r="2279">
          <cell r="J2279" t="str">
            <v>INPUTB.6.a</v>
          </cell>
          <cell r="P2279" t="str">
            <v>B.6.a</v>
          </cell>
          <cell r="Q2279" t="str">
            <v>(Ruolo Sanitario - T.INDETERMINATO - - Personale dirigente medico / veterinario - Accantonamento trattamento quiescenza e simili)</v>
          </cell>
          <cell r="V2279">
            <v>0</v>
          </cell>
          <cell r="W2279">
            <v>0</v>
          </cell>
          <cell r="X2279">
            <v>0</v>
          </cell>
        </row>
        <row r="2280">
          <cell r="J2280" t="str">
            <v>INPUTB.6.a</v>
          </cell>
          <cell r="P2280" t="str">
            <v>B.6.a</v>
          </cell>
          <cell r="Q2280" t="str">
            <v>(Ruolo Sanitario - T.INDETERMINATO - - Personale dirigente medico / veterinario - Altri costi del personale)</v>
          </cell>
          <cell r="V2280">
            <v>5000</v>
          </cell>
          <cell r="W2280">
            <v>2446</v>
          </cell>
          <cell r="X2280">
            <v>611</v>
          </cell>
        </row>
        <row r="2281">
          <cell r="J2281" t="str">
            <v>INPUTB.6.a</v>
          </cell>
          <cell r="P2281" t="str">
            <v>B.6.a</v>
          </cell>
          <cell r="Q2281" t="str">
            <v>(Ruolo Sanitario - T.DETERMINATO - - Personale dirigente medico / veterinario - Competenze fisse)</v>
          </cell>
          <cell r="V2281">
            <v>0</v>
          </cell>
          <cell r="W2281">
            <v>0</v>
          </cell>
          <cell r="X2281">
            <v>0</v>
          </cell>
        </row>
        <row r="2282">
          <cell r="J2282" t="str">
            <v>INPUTB.6.a</v>
          </cell>
          <cell r="P2282" t="str">
            <v>B.6.a</v>
          </cell>
          <cell r="Q2282" t="str">
            <v>(Ruolo Sanitario - T.DETERMINATO - - Personale dirigente medico / veterinario - Straordinario)</v>
          </cell>
          <cell r="V2282">
            <v>0</v>
          </cell>
          <cell r="W2282">
            <v>0</v>
          </cell>
          <cell r="X2282">
            <v>0</v>
          </cell>
        </row>
        <row r="2283">
          <cell r="J2283" t="str">
            <v>INPUTB.6.a</v>
          </cell>
          <cell r="P2283" t="str">
            <v>B.6.a</v>
          </cell>
          <cell r="Q2283" t="str">
            <v>(Ruolo Sanitario - T.DETERMINATO - - Personale dirigente medico / veterinario - Retr. Posizione)</v>
          </cell>
          <cell r="V2283">
            <v>0</v>
          </cell>
          <cell r="W2283">
            <v>0</v>
          </cell>
          <cell r="X2283">
            <v>0</v>
          </cell>
        </row>
        <row r="2284">
          <cell r="J2284" t="str">
            <v>INPUTB.6.a</v>
          </cell>
          <cell r="P2284" t="str">
            <v>B.6.a</v>
          </cell>
          <cell r="Q2284" t="str">
            <v>(Ruolo Sanitario - T.DETERMINATO - - Personale dirigente medico / veterinario - Indennità varie)</v>
          </cell>
          <cell r="V2284">
            <v>0</v>
          </cell>
          <cell r="W2284">
            <v>0</v>
          </cell>
          <cell r="X2284">
            <v>0</v>
          </cell>
        </row>
        <row r="2285">
          <cell r="J2285" t="str">
            <v>INPUTB.6.a</v>
          </cell>
          <cell r="P2285" t="str">
            <v>B.6.a</v>
          </cell>
          <cell r="Q2285" t="str">
            <v>(Ruolo Sanitario - T.DETERMINATO - - Personale dirigente medico / veterinario - Competenze personale comandato)</v>
          </cell>
          <cell r="V2285">
            <v>0</v>
          </cell>
          <cell r="W2285">
            <v>0</v>
          </cell>
          <cell r="X2285">
            <v>0</v>
          </cell>
        </row>
        <row r="2286">
          <cell r="J2286" t="str">
            <v>INPUTB.6.a</v>
          </cell>
          <cell r="P2286" t="str">
            <v>B.6.a</v>
          </cell>
          <cell r="Q2286" t="str">
            <v>(Ruolo Sanitario - T.DETERMINATO - - Personale dirigente medico / veterinario - Incentivazione (retribuzione di risultato))</v>
          </cell>
          <cell r="V2286">
            <v>0</v>
          </cell>
          <cell r="W2286">
            <v>0</v>
          </cell>
          <cell r="X2286">
            <v>0</v>
          </cell>
        </row>
        <row r="2287">
          <cell r="J2287" t="str">
            <v>INPUTB.6.a</v>
          </cell>
          <cell r="P2287" t="str">
            <v>B.6.a</v>
          </cell>
          <cell r="Q2287" t="str">
            <v>(Ruolo Sanitario - T.DETERMINATO - - Personale dirigente medico / veterinario - Risorse aggiuntive regionali)</v>
          </cell>
          <cell r="V2287">
            <v>0</v>
          </cell>
          <cell r="W2287">
            <v>0</v>
          </cell>
          <cell r="X2287">
            <v>0</v>
          </cell>
        </row>
        <row r="2288">
          <cell r="J2288" t="str">
            <v>INPUTB.6.a</v>
          </cell>
          <cell r="P2288" t="str">
            <v>B.6.a</v>
          </cell>
          <cell r="Q2288" t="str">
            <v>(Ruolo Sanitario - T.DETERMINATO - - Personale dirigente medico / veterinario - Accantonamento per ferie maturate e non godute)</v>
          </cell>
          <cell r="V2288">
            <v>0</v>
          </cell>
          <cell r="W2288">
            <v>0</v>
          </cell>
          <cell r="X2288">
            <v>0</v>
          </cell>
        </row>
        <row r="2289">
          <cell r="J2289" t="str">
            <v>INPUTB.6.a</v>
          </cell>
          <cell r="P2289" t="str">
            <v>B.6.a</v>
          </cell>
          <cell r="Q2289" t="str">
            <v>(Ruolo Sanitario - T.DETERMINATO - - Personale dirigente medico / veterinario - Oneri sociali*)</v>
          </cell>
          <cell r="V2289">
            <v>0</v>
          </cell>
          <cell r="W2289">
            <v>0</v>
          </cell>
          <cell r="X2289">
            <v>0</v>
          </cell>
        </row>
        <row r="2290">
          <cell r="J2290" t="str">
            <v>INPUTB.6.a</v>
          </cell>
          <cell r="P2290" t="str">
            <v>B.6.a</v>
          </cell>
          <cell r="Q2290" t="str">
            <v>(Ruolo Sanitario - T.DETERMINATO - - Personale dirigente medico / veterinario - Accantonamento a TFR)</v>
          </cell>
          <cell r="V2290">
            <v>0</v>
          </cell>
          <cell r="W2290">
            <v>0</v>
          </cell>
          <cell r="X2290">
            <v>0</v>
          </cell>
        </row>
        <row r="2291">
          <cell r="J2291" t="str">
            <v>INPUTB.6.a</v>
          </cell>
          <cell r="P2291" t="str">
            <v>B.6.a</v>
          </cell>
          <cell r="Q2291" t="str">
            <v>(Ruolo Sanitario - T.DETERMINATO - - Personale dirigente medico / veterinario - Accantonamento trattamento quiescenza e simili)</v>
          </cell>
          <cell r="V2291">
            <v>0</v>
          </cell>
          <cell r="W2291">
            <v>0</v>
          </cell>
          <cell r="X2291">
            <v>0</v>
          </cell>
        </row>
        <row r="2292">
          <cell r="J2292" t="str">
            <v>INPUTB.6.a</v>
          </cell>
          <cell r="P2292" t="str">
            <v>B.6.a</v>
          </cell>
          <cell r="Q2292" t="str">
            <v>(Ruolo Sanitario - T.DETERMINATO - - Personale dirigente medico / veterinario - Altri costi del personale)</v>
          </cell>
          <cell r="V2292">
            <v>0</v>
          </cell>
          <cell r="W2292">
            <v>0</v>
          </cell>
          <cell r="X2292">
            <v>0</v>
          </cell>
        </row>
        <row r="2293">
          <cell r="J2293" t="str">
            <v>INPUTB.6.a</v>
          </cell>
          <cell r="P2293" t="str">
            <v>B.6.a</v>
          </cell>
          <cell r="Q2293" t="str">
            <v>(Ruolo Sanitario - T.ALTRO - - Personale dirigente medico / veterinario - Competenze fisse)</v>
          </cell>
          <cell r="V2293">
            <v>0</v>
          </cell>
          <cell r="W2293">
            <v>0</v>
          </cell>
          <cell r="X2293">
            <v>0</v>
          </cell>
        </row>
        <row r="2294">
          <cell r="J2294" t="str">
            <v>INPUTB.6.a</v>
          </cell>
          <cell r="P2294" t="str">
            <v>B.6.a</v>
          </cell>
          <cell r="Q2294" t="str">
            <v>(Ruolo Sanitario - T.ALTRO - - Personale dirigente medico / veterinario - Straordinario)</v>
          </cell>
          <cell r="V2294">
            <v>0</v>
          </cell>
          <cell r="W2294">
            <v>0</v>
          </cell>
          <cell r="X2294">
            <v>0</v>
          </cell>
        </row>
        <row r="2295">
          <cell r="J2295" t="str">
            <v>INPUTB.6.a</v>
          </cell>
          <cell r="P2295" t="str">
            <v>B.6.a</v>
          </cell>
          <cell r="Q2295" t="str">
            <v>(Ruolo Sanitario - T.ALTRO - - Personale dirigente medico / veterinario - Retr. Posizione)</v>
          </cell>
          <cell r="V2295">
            <v>0</v>
          </cell>
          <cell r="W2295">
            <v>0</v>
          </cell>
          <cell r="X2295">
            <v>0</v>
          </cell>
        </row>
        <row r="2296">
          <cell r="J2296" t="str">
            <v>INPUTB.6.a</v>
          </cell>
          <cell r="P2296" t="str">
            <v>B.6.a</v>
          </cell>
          <cell r="Q2296" t="str">
            <v>(Ruolo Sanitario - T.ALTRO - - Personale dirigente medico / veterinario - Indennità varie)</v>
          </cell>
          <cell r="V2296">
            <v>0</v>
          </cell>
          <cell r="W2296">
            <v>0</v>
          </cell>
          <cell r="X2296">
            <v>0</v>
          </cell>
        </row>
        <row r="2297">
          <cell r="J2297" t="str">
            <v>INPUTB.6.a</v>
          </cell>
          <cell r="P2297" t="str">
            <v>B.6.a</v>
          </cell>
          <cell r="Q2297" t="str">
            <v>(Ruolo Sanitario - T.ALTRO - - Personale dirigente medico / veterinario - Competenze personale comandato)</v>
          </cell>
          <cell r="V2297">
            <v>0</v>
          </cell>
          <cell r="W2297">
            <v>0</v>
          </cell>
          <cell r="X2297">
            <v>0</v>
          </cell>
        </row>
        <row r="2298">
          <cell r="J2298" t="str">
            <v>INPUTB.6.a</v>
          </cell>
          <cell r="P2298" t="str">
            <v>B.6.a</v>
          </cell>
          <cell r="Q2298" t="str">
            <v>(Ruolo Sanitario - T.ALTRO - - Personale dirigente medico / veterinario - Incentivazione (retribuzione di risultato))</v>
          </cell>
          <cell r="V2298">
            <v>0</v>
          </cell>
          <cell r="W2298">
            <v>0</v>
          </cell>
          <cell r="X2298">
            <v>0</v>
          </cell>
        </row>
        <row r="2299">
          <cell r="J2299" t="str">
            <v>INPUTB.6.a</v>
          </cell>
          <cell r="P2299" t="str">
            <v>B.6.a</v>
          </cell>
          <cell r="Q2299" t="str">
            <v>(Ruolo Sanitario - T.ALTRO - - Personale dirigente medico / veterinario - Risorse aggiuntive regionali)</v>
          </cell>
          <cell r="V2299">
            <v>0</v>
          </cell>
          <cell r="W2299">
            <v>0</v>
          </cell>
          <cell r="X2299">
            <v>0</v>
          </cell>
        </row>
        <row r="2300">
          <cell r="J2300" t="str">
            <v>INPUTB.6.a</v>
          </cell>
          <cell r="P2300" t="str">
            <v>B.6.a</v>
          </cell>
          <cell r="Q2300" t="str">
            <v>(Ruolo Sanitario - T.ALTRO - - Personale dirigente medico / veterinario - Accantonamento per ferie maturate e non godute)</v>
          </cell>
          <cell r="V2300">
            <v>0</v>
          </cell>
          <cell r="W2300">
            <v>0</v>
          </cell>
          <cell r="X2300">
            <v>0</v>
          </cell>
        </row>
        <row r="2301">
          <cell r="J2301" t="str">
            <v>INPUTB.6.a</v>
          </cell>
          <cell r="P2301" t="str">
            <v>B.6.a</v>
          </cell>
          <cell r="Q2301" t="str">
            <v>(Ruolo Sanitario - T.ALTRO - - Personale dirigente medico / veterinario - Oneri sociali*)</v>
          </cell>
          <cell r="V2301">
            <v>0</v>
          </cell>
          <cell r="W2301">
            <v>0</v>
          </cell>
          <cell r="X2301">
            <v>0</v>
          </cell>
        </row>
        <row r="2302">
          <cell r="J2302" t="str">
            <v>INPUTB.6.a</v>
          </cell>
          <cell r="P2302" t="str">
            <v>B.6.a</v>
          </cell>
          <cell r="Q2302" t="str">
            <v>(Ruolo Sanitario - T.ALTRO - - Personale dirigente medico / veterinario - Accantonamento a TFR)</v>
          </cell>
          <cell r="V2302">
            <v>0</v>
          </cell>
          <cell r="W2302">
            <v>0</v>
          </cell>
          <cell r="X2302">
            <v>0</v>
          </cell>
        </row>
        <row r="2303">
          <cell r="J2303" t="str">
            <v>INPUTB.6.a</v>
          </cell>
          <cell r="P2303" t="str">
            <v>B.6.a</v>
          </cell>
          <cell r="Q2303" t="str">
            <v>(Ruolo Sanitario - T.ALTRO - - Personale dirigente medico / veterinario - Accantonamento trattamento quiescenza e simili)</v>
          </cell>
          <cell r="V2303">
            <v>0</v>
          </cell>
          <cell r="W2303">
            <v>0</v>
          </cell>
          <cell r="X2303">
            <v>0</v>
          </cell>
        </row>
        <row r="2304">
          <cell r="J2304" t="str">
            <v>INPUTB.6.a</v>
          </cell>
          <cell r="P2304" t="str">
            <v>B.6.a</v>
          </cell>
          <cell r="Q2304" t="str">
            <v>(Ruolo Sanitario - T.ALTRO - - Personale dirigente medico / veterinario - Altri costi del personale)</v>
          </cell>
          <cell r="V2304">
            <v>0</v>
          </cell>
          <cell r="W2304">
            <v>0</v>
          </cell>
          <cell r="X2304">
            <v>0</v>
          </cell>
        </row>
        <row r="2305">
          <cell r="J2305" t="str">
            <v>INPUTB.6.b</v>
          </cell>
          <cell r="P2305" t="str">
            <v>B.6.b</v>
          </cell>
          <cell r="Q2305" t="str">
            <v>(Ruolo Sanitario - T.INDETERMINATO- - Personale dirigente non medico - Competenze fisse)</v>
          </cell>
          <cell r="V2305">
            <v>658000</v>
          </cell>
          <cell r="W2305">
            <v>664980</v>
          </cell>
          <cell r="X2305">
            <v>166245</v>
          </cell>
        </row>
        <row r="2306">
          <cell r="J2306" t="str">
            <v>INPUTB.6.b</v>
          </cell>
          <cell r="P2306" t="str">
            <v>B.6.b</v>
          </cell>
          <cell r="Q2306" t="str">
            <v>(Ruolo Sanitario - T.INDETERMINATO- - Personale dirigente non medico - Straordinario)</v>
          </cell>
          <cell r="V2306">
            <v>0</v>
          </cell>
          <cell r="W2306">
            <v>0</v>
          </cell>
          <cell r="X2306">
            <v>0</v>
          </cell>
        </row>
        <row r="2307">
          <cell r="J2307" t="str">
            <v>INPUTB.6.b</v>
          </cell>
          <cell r="P2307" t="str">
            <v>B.6.b</v>
          </cell>
          <cell r="Q2307" t="str">
            <v>(Ruolo Sanitario - T.INDETERMINATO- - Personale dirigente non medico - Retr. Posizione)</v>
          </cell>
          <cell r="V2307">
            <v>272000</v>
          </cell>
          <cell r="W2307">
            <v>275818</v>
          </cell>
          <cell r="X2307">
            <v>68954</v>
          </cell>
        </row>
        <row r="2308">
          <cell r="J2308" t="str">
            <v>INPUTB.6.b</v>
          </cell>
          <cell r="P2308" t="str">
            <v>B.6.b</v>
          </cell>
          <cell r="Q2308" t="str">
            <v>(Ruolo Sanitario - T.INDETERMINATO- - Personale dirigente non medico - Indennità varie)</v>
          </cell>
          <cell r="V2308">
            <v>23000</v>
          </cell>
          <cell r="W2308">
            <v>23000</v>
          </cell>
          <cell r="X2308">
            <v>5750</v>
          </cell>
        </row>
        <row r="2309">
          <cell r="J2309" t="str">
            <v>INPUTB.6.b</v>
          </cell>
          <cell r="P2309" t="str">
            <v>B.6.b</v>
          </cell>
          <cell r="Q2309" t="str">
            <v>(Ruolo Sanitario - T.INDETERMINATO- - Personale dirigente non medico - Competenze personale comandato)</v>
          </cell>
          <cell r="V2309">
            <v>0</v>
          </cell>
          <cell r="W2309">
            <v>0</v>
          </cell>
          <cell r="X2309">
            <v>0</v>
          </cell>
        </row>
        <row r="2310">
          <cell r="J2310" t="str">
            <v>INPUTB.6.b</v>
          </cell>
          <cell r="P2310" t="str">
            <v>B.6.b</v>
          </cell>
          <cell r="Q2310" t="str">
            <v>(Ruolo Sanitario - T.INDETERMINATO- - Personale dirigente non medico - Incentivazione (retribuzione di risultato))</v>
          </cell>
          <cell r="V2310">
            <v>65000</v>
          </cell>
          <cell r="W2310">
            <v>61073</v>
          </cell>
          <cell r="X2310">
            <v>15268</v>
          </cell>
        </row>
        <row r="2311">
          <cell r="J2311" t="str">
            <v>INPUTB.6.b</v>
          </cell>
          <cell r="P2311" t="str">
            <v>B.6.b</v>
          </cell>
          <cell r="Q2311" t="str">
            <v>(Ruolo Sanitario - T.INDETERMINATO- - Personale dirigente non medico - Risorse aggiuntive regionali)</v>
          </cell>
          <cell r="V2311">
            <v>18000</v>
          </cell>
          <cell r="W2311">
            <v>10003</v>
          </cell>
          <cell r="X2311">
            <v>2501</v>
          </cell>
        </row>
        <row r="2312">
          <cell r="J2312" t="str">
            <v>INPUTB.6.b</v>
          </cell>
          <cell r="P2312" t="str">
            <v>B.6.b</v>
          </cell>
          <cell r="Q2312" t="str">
            <v>(Ruolo Sanitario - T.INDETERMINATO- - Personale dirigente non medico - Accantonamento per ferie maturate e non godute)</v>
          </cell>
          <cell r="V2312">
            <v>0</v>
          </cell>
          <cell r="W2312">
            <v>0</v>
          </cell>
          <cell r="X2312">
            <v>0</v>
          </cell>
        </row>
        <row r="2313">
          <cell r="J2313" t="str">
            <v>INPUTB.6.b</v>
          </cell>
          <cell r="P2313" t="str">
            <v>B.6.b</v>
          </cell>
          <cell r="Q2313" t="str">
            <v>(Ruolo Sanitario - T.INDETERMINATO- - Personale dirigente non medico - Oneri sociali*)</v>
          </cell>
          <cell r="V2313">
            <v>283000</v>
          </cell>
          <cell r="W2313">
            <v>285060</v>
          </cell>
          <cell r="X2313">
            <v>71265</v>
          </cell>
        </row>
        <row r="2314">
          <cell r="J2314" t="str">
            <v>INPUTB.6.b</v>
          </cell>
          <cell r="P2314" t="str">
            <v>B.6.b</v>
          </cell>
          <cell r="Q2314" t="str">
            <v>(Ruolo Sanitario - T.INDETERMINATO- - Personale dirigente non medico - Accantonamento a TFR)</v>
          </cell>
          <cell r="V2314">
            <v>0</v>
          </cell>
          <cell r="W2314">
            <v>0</v>
          </cell>
          <cell r="X2314">
            <v>0</v>
          </cell>
        </row>
        <row r="2315">
          <cell r="J2315" t="str">
            <v>INPUTB.6.b</v>
          </cell>
          <cell r="P2315" t="str">
            <v>B.6.b</v>
          </cell>
          <cell r="Q2315" t="str">
            <v>(Ruolo Sanitario - T.INDETERMINATO- - Personale dirigente non medico - Accantonamento trattamento quiescenza e simili)</v>
          </cell>
          <cell r="V2315">
            <v>0</v>
          </cell>
          <cell r="W2315">
            <v>0</v>
          </cell>
          <cell r="X2315">
            <v>0</v>
          </cell>
        </row>
        <row r="2316">
          <cell r="J2316" t="str">
            <v>INPUTB.6.b</v>
          </cell>
          <cell r="P2316" t="str">
            <v>B.6.b</v>
          </cell>
          <cell r="Q2316" t="str">
            <v>(Ruolo Sanitario - T.INDETERMINATO- - Personale dirigente non medico - Altri costi del personale)</v>
          </cell>
          <cell r="V2316">
            <v>1000</v>
          </cell>
          <cell r="W2316">
            <v>144</v>
          </cell>
          <cell r="X2316">
            <v>36</v>
          </cell>
        </row>
        <row r="2317">
          <cell r="J2317" t="str">
            <v>INPUTB.6.b</v>
          </cell>
          <cell r="P2317" t="str">
            <v>B.6.b</v>
          </cell>
          <cell r="Q2317" t="str">
            <v>(Ruolo Sanitario - T.DETERMINATO - - Personale dirigente non medico - Competenze fisse)</v>
          </cell>
          <cell r="V2317">
            <v>42000</v>
          </cell>
          <cell r="W2317">
            <v>43744</v>
          </cell>
          <cell r="X2317">
            <v>10936</v>
          </cell>
        </row>
        <row r="2318">
          <cell r="J2318" t="str">
            <v>INPUTB.6.b</v>
          </cell>
          <cell r="P2318" t="str">
            <v>B.6.b</v>
          </cell>
          <cell r="Q2318" t="str">
            <v>(Ruolo Sanitario - T.DETERMINATO - - Personale dirigente non medico - Straordinario)</v>
          </cell>
          <cell r="V2318">
            <v>0</v>
          </cell>
          <cell r="W2318">
            <v>0</v>
          </cell>
          <cell r="X2318">
            <v>0</v>
          </cell>
        </row>
        <row r="2319">
          <cell r="J2319" t="str">
            <v>INPUTB.6.b</v>
          </cell>
          <cell r="P2319" t="str">
            <v>B.6.b</v>
          </cell>
          <cell r="Q2319" t="str">
            <v>(Ruolo Sanitario - T.DETERMINATO - - Personale dirigente non medico - Retr. Posizione)</v>
          </cell>
          <cell r="V2319">
            <v>6000</v>
          </cell>
          <cell r="W2319">
            <v>2182</v>
          </cell>
          <cell r="X2319">
            <v>546</v>
          </cell>
        </row>
        <row r="2320">
          <cell r="J2320" t="str">
            <v>INPUTB.6.b</v>
          </cell>
          <cell r="P2320" t="str">
            <v>B.6.b</v>
          </cell>
          <cell r="Q2320" t="str">
            <v>(Ruolo Sanitario - T.DETERMINATO - - Personale dirigente non medico - Indennità varie)</v>
          </cell>
          <cell r="V2320">
            <v>0</v>
          </cell>
          <cell r="W2320">
            <v>0</v>
          </cell>
          <cell r="X2320">
            <v>0</v>
          </cell>
        </row>
        <row r="2321">
          <cell r="J2321" t="str">
            <v>INPUTB.6.b</v>
          </cell>
          <cell r="P2321" t="str">
            <v>B.6.b</v>
          </cell>
          <cell r="Q2321" t="str">
            <v>(Ruolo Sanitario - T.DETERMINATO - - Personale dirigente non medico - Competenze personale comandato)</v>
          </cell>
          <cell r="V2321">
            <v>0</v>
          </cell>
          <cell r="W2321">
            <v>0</v>
          </cell>
          <cell r="X2321">
            <v>0</v>
          </cell>
        </row>
        <row r="2322">
          <cell r="J2322" t="str">
            <v>INPUTB.6.b</v>
          </cell>
          <cell r="P2322" t="str">
            <v>B.6.b</v>
          </cell>
          <cell r="Q2322" t="str">
            <v>(Ruolo Sanitario - T.DETERMINATO - - Personale dirigente non medico - Incentivazione (retribuzione di risultato))</v>
          </cell>
          <cell r="V2322">
            <v>2000</v>
          </cell>
          <cell r="W2322">
            <v>10000</v>
          </cell>
          <cell r="X2322">
            <v>2500</v>
          </cell>
        </row>
        <row r="2323">
          <cell r="J2323" t="str">
            <v>INPUTB.6.b</v>
          </cell>
          <cell r="P2323" t="str">
            <v>B.6.b</v>
          </cell>
          <cell r="Q2323" t="str">
            <v>(Ruolo Sanitario - T.DETERMINATO - - Personale dirigente non medico - Risorse aggiuntive regionali)</v>
          </cell>
          <cell r="V2323">
            <v>1000</v>
          </cell>
          <cell r="W2323">
            <v>510</v>
          </cell>
          <cell r="X2323">
            <v>128</v>
          </cell>
        </row>
        <row r="2324">
          <cell r="J2324" t="str">
            <v>INPUTB.6.b</v>
          </cell>
          <cell r="P2324" t="str">
            <v>B.6.b</v>
          </cell>
          <cell r="Q2324" t="str">
            <v>(Ruolo Sanitario - T.DETERMINATO - - Personale dirigente non medico - Accantonamento per ferie maturate e non godute)</v>
          </cell>
          <cell r="V2324">
            <v>0</v>
          </cell>
          <cell r="W2324">
            <v>0</v>
          </cell>
          <cell r="X2324">
            <v>0</v>
          </cell>
        </row>
        <row r="2325">
          <cell r="J2325" t="str">
            <v>INPUTB.6.b</v>
          </cell>
          <cell r="P2325" t="str">
            <v>B.6.b</v>
          </cell>
          <cell r="Q2325" t="str">
            <v>(Ruolo Sanitario - T.DETERMINATO - - Personale dirigente non medico - Oneri sociali*)</v>
          </cell>
          <cell r="V2325">
            <v>14000</v>
          </cell>
          <cell r="W2325">
            <v>15512</v>
          </cell>
          <cell r="X2325">
            <v>3878</v>
          </cell>
        </row>
        <row r="2326">
          <cell r="J2326" t="str">
            <v>INPUTB.6.b</v>
          </cell>
          <cell r="P2326" t="str">
            <v>B.6.b</v>
          </cell>
          <cell r="Q2326" t="str">
            <v>(Ruolo Sanitario - T.DETERMINATO - - Personale dirigente non medico - Accantonamento a TFR)</v>
          </cell>
          <cell r="V2326">
            <v>0</v>
          </cell>
          <cell r="W2326">
            <v>0</v>
          </cell>
          <cell r="X2326">
            <v>0</v>
          </cell>
        </row>
        <row r="2327">
          <cell r="J2327" t="str">
            <v>INPUTB.6.b</v>
          </cell>
          <cell r="P2327" t="str">
            <v>B.6.b</v>
          </cell>
          <cell r="Q2327" t="str">
            <v>(Ruolo Sanitario - T.DETERMINATO - - Personale dirigente non medico - Accantonamento trattamento quiescenza e simili)</v>
          </cell>
          <cell r="V2327">
            <v>0</v>
          </cell>
          <cell r="W2327">
            <v>0</v>
          </cell>
          <cell r="X2327">
            <v>0</v>
          </cell>
        </row>
        <row r="2328">
          <cell r="J2328" t="str">
            <v>INPUTB.6.b</v>
          </cell>
          <cell r="P2328" t="str">
            <v>B.6.b</v>
          </cell>
          <cell r="Q2328" t="str">
            <v>(Ruolo Sanitario - T.DETERMINATO - - Personale dirigente non medico - Altri costi del personale)</v>
          </cell>
          <cell r="V2328">
            <v>0</v>
          </cell>
          <cell r="W2328">
            <v>0</v>
          </cell>
          <cell r="X2328">
            <v>0</v>
          </cell>
        </row>
        <row r="2329">
          <cell r="J2329" t="str">
            <v>INPUTB.6.b</v>
          </cell>
          <cell r="P2329" t="str">
            <v>B.6.b</v>
          </cell>
          <cell r="Q2329" t="str">
            <v>(Ruolo Sanitario - ALTRO - - Personale dirigente non medico - Competenze fisse)</v>
          </cell>
          <cell r="V2329">
            <v>0</v>
          </cell>
          <cell r="W2329">
            <v>0</v>
          </cell>
          <cell r="X2329">
            <v>0</v>
          </cell>
        </row>
        <row r="2330">
          <cell r="J2330" t="str">
            <v>INPUTB.6.b</v>
          </cell>
          <cell r="P2330" t="str">
            <v>B.6.b</v>
          </cell>
          <cell r="Q2330" t="str">
            <v>(Ruolo Sanitario - ALTRO - - Personale dirigente non medico - Straordinario)</v>
          </cell>
          <cell r="V2330">
            <v>0</v>
          </cell>
          <cell r="W2330">
            <v>0</v>
          </cell>
          <cell r="X2330">
            <v>0</v>
          </cell>
        </row>
        <row r="2331">
          <cell r="J2331" t="str">
            <v>INPUTB.6.b</v>
          </cell>
          <cell r="P2331" t="str">
            <v>B.6.b</v>
          </cell>
          <cell r="Q2331" t="str">
            <v>(Ruolo Sanitario - ALTRO - - Personale dirigente non medico - Retr. Posizione)</v>
          </cell>
          <cell r="V2331">
            <v>0</v>
          </cell>
          <cell r="W2331">
            <v>0</v>
          </cell>
          <cell r="X2331">
            <v>0</v>
          </cell>
        </row>
        <row r="2332">
          <cell r="J2332" t="str">
            <v>INPUTB.6.b</v>
          </cell>
          <cell r="P2332" t="str">
            <v>B.6.b</v>
          </cell>
          <cell r="Q2332" t="str">
            <v>(Ruolo Sanitario - ALTRO - - Personale dirigente non medico - Indennità varie)</v>
          </cell>
          <cell r="V2332">
            <v>0</v>
          </cell>
          <cell r="W2332">
            <v>0</v>
          </cell>
          <cell r="X2332">
            <v>0</v>
          </cell>
        </row>
        <row r="2333">
          <cell r="J2333" t="str">
            <v>INPUTB.6.b</v>
          </cell>
          <cell r="P2333" t="str">
            <v>B.6.b</v>
          </cell>
          <cell r="Q2333" t="str">
            <v>(Ruolo Sanitario - ALTRO - - Personale dirigente non medico - Competenze personale comandato)</v>
          </cell>
          <cell r="V2333">
            <v>0</v>
          </cell>
          <cell r="W2333">
            <v>0</v>
          </cell>
          <cell r="X2333">
            <v>0</v>
          </cell>
        </row>
        <row r="2334">
          <cell r="J2334" t="str">
            <v>INPUTB.6.b</v>
          </cell>
          <cell r="P2334" t="str">
            <v>B.6.b</v>
          </cell>
          <cell r="Q2334" t="str">
            <v>(Ruolo Sanitario - ALTRO - - Personale dirigente non medico - Incentivazione (retribuzione di risultato))</v>
          </cell>
          <cell r="V2334">
            <v>0</v>
          </cell>
          <cell r="W2334">
            <v>0</v>
          </cell>
          <cell r="X2334">
            <v>0</v>
          </cell>
        </row>
        <row r="2335">
          <cell r="J2335" t="str">
            <v>INPUTB.6.b</v>
          </cell>
          <cell r="P2335" t="str">
            <v>B.6.b</v>
          </cell>
          <cell r="Q2335" t="str">
            <v>(Ruolo Sanitario - ALTRO - - Personale dirigente non medico - Risorse aggiuntive regionali)</v>
          </cell>
          <cell r="V2335">
            <v>0</v>
          </cell>
          <cell r="W2335">
            <v>0</v>
          </cell>
          <cell r="X2335">
            <v>0</v>
          </cell>
        </row>
        <row r="2336">
          <cell r="J2336" t="str">
            <v>INPUTB.6.b</v>
          </cell>
          <cell r="P2336" t="str">
            <v>B.6.b</v>
          </cell>
          <cell r="Q2336" t="str">
            <v>(Ruolo Sanitario - ALTRO - - Personale dirigente non medico - Accantonamento per ferie maturate e non godute)</v>
          </cell>
          <cell r="V2336">
            <v>0</v>
          </cell>
          <cell r="W2336">
            <v>0</v>
          </cell>
          <cell r="X2336">
            <v>0</v>
          </cell>
        </row>
        <row r="2337">
          <cell r="J2337" t="str">
            <v>INPUTB.6.b</v>
          </cell>
          <cell r="P2337" t="str">
            <v>B.6.b</v>
          </cell>
          <cell r="Q2337" t="str">
            <v>(Ruolo Sanitario - ALTRO - - Personale dirigente non medico - Oneri sociali*)</v>
          </cell>
          <cell r="V2337">
            <v>0</v>
          </cell>
          <cell r="W2337">
            <v>0</v>
          </cell>
          <cell r="X2337">
            <v>0</v>
          </cell>
        </row>
        <row r="2338">
          <cell r="J2338" t="str">
            <v>INPUTB.6.b</v>
          </cell>
          <cell r="P2338" t="str">
            <v>B.6.b</v>
          </cell>
          <cell r="Q2338" t="str">
            <v>(Ruolo Sanitario - ALTRO - - Personale dirigente non medico - Accantonamento a TFR)</v>
          </cell>
          <cell r="V2338">
            <v>0</v>
          </cell>
          <cell r="W2338">
            <v>0</v>
          </cell>
          <cell r="X2338">
            <v>0</v>
          </cell>
        </row>
        <row r="2339">
          <cell r="J2339" t="str">
            <v>INPUTB.6.b</v>
          </cell>
          <cell r="P2339" t="str">
            <v>B.6.b</v>
          </cell>
          <cell r="Q2339" t="str">
            <v>(Ruolo Sanitario - ALTRO - - Personale dirigente non medico - Accantonamento trattamento quiescenza e simili)</v>
          </cell>
          <cell r="V2339">
            <v>0</v>
          </cell>
          <cell r="W2339">
            <v>0</v>
          </cell>
          <cell r="X2339">
            <v>0</v>
          </cell>
        </row>
        <row r="2340">
          <cell r="J2340" t="str">
            <v>INPUTB.6.b</v>
          </cell>
          <cell r="P2340" t="str">
            <v>B.6.b</v>
          </cell>
          <cell r="Q2340" t="str">
            <v>(Ruolo Sanitario - ALTRO - - Personale dirigente non medico - Altri costi del personale)</v>
          </cell>
          <cell r="V2340">
            <v>0</v>
          </cell>
          <cell r="W2340">
            <v>0</v>
          </cell>
          <cell r="X2340">
            <v>0</v>
          </cell>
        </row>
        <row r="2341">
          <cell r="J2341" t="str">
            <v>INPUTB.6.c</v>
          </cell>
          <cell r="P2341" t="str">
            <v>B.6.c</v>
          </cell>
          <cell r="Q2341" t="str">
            <v>(Ruolo Sanitario - T.INDETERMINATO- - Personale comparto - Competenze fisse)</v>
          </cell>
          <cell r="V2341">
            <v>4179000</v>
          </cell>
          <cell r="W2341">
            <v>4684376</v>
          </cell>
          <cell r="X2341">
            <v>1171094</v>
          </cell>
        </row>
        <row r="2342">
          <cell r="J2342" t="str">
            <v>INPUTB.6.c</v>
          </cell>
          <cell r="P2342" t="str">
            <v>B.6.c</v>
          </cell>
          <cell r="Q2342" t="str">
            <v>(Ruolo Sanitario - T.INDETERMINATO- - Personale comparto - Straordinario)</v>
          </cell>
          <cell r="V2342">
            <v>38000</v>
          </cell>
          <cell r="W2342">
            <v>33987</v>
          </cell>
          <cell r="X2342">
            <v>8496</v>
          </cell>
        </row>
        <row r="2343">
          <cell r="J2343" t="str">
            <v>INPUTB.6.c</v>
          </cell>
          <cell r="P2343" t="str">
            <v>B.6.c</v>
          </cell>
          <cell r="Q2343" t="str">
            <v>(Ruolo Sanitario - T.INDETERMINATO- - Personale comparto - Indennità varie)</v>
          </cell>
          <cell r="V2343">
            <v>168000</v>
          </cell>
          <cell r="W2343">
            <v>165251</v>
          </cell>
          <cell r="X2343">
            <v>41313</v>
          </cell>
        </row>
        <row r="2344">
          <cell r="J2344" t="str">
            <v>INPUTB.6.c</v>
          </cell>
          <cell r="P2344" t="str">
            <v>B.6.c</v>
          </cell>
          <cell r="Q2344" t="str">
            <v>(Ruolo Sanitario - T.INDETERMINATO- - Personale comparto - Incentivazione alla produttività collettiva)</v>
          </cell>
          <cell r="V2344">
            <v>329000</v>
          </cell>
          <cell r="W2344">
            <v>331283</v>
          </cell>
          <cell r="X2344">
            <v>82820</v>
          </cell>
        </row>
        <row r="2345">
          <cell r="J2345" t="str">
            <v>INPUTB.6.c</v>
          </cell>
          <cell r="P2345" t="str">
            <v>B.6.c</v>
          </cell>
          <cell r="Q2345" t="str">
            <v>(Ruolo Sanitario - T.INDETERMINATO- - Personale comparto - Competenze personale comandato)</v>
          </cell>
          <cell r="V2345">
            <v>0</v>
          </cell>
          <cell r="W2345">
            <v>0</v>
          </cell>
          <cell r="X2345">
            <v>0</v>
          </cell>
        </row>
        <row r="2346">
          <cell r="J2346" t="str">
            <v>INPUTB.6.c</v>
          </cell>
          <cell r="P2346" t="str">
            <v>B.6.c</v>
          </cell>
          <cell r="Q2346" t="str">
            <v>(Ruolo Sanitario - T.INDETERMINATO- - Personale comparto - Risorse aggiuntive regionali)</v>
          </cell>
          <cell r="V2346">
            <v>149000</v>
          </cell>
          <cell r="W2346">
            <v>106047</v>
          </cell>
          <cell r="X2346">
            <v>26512</v>
          </cell>
        </row>
        <row r="2347">
          <cell r="J2347" t="str">
            <v>INPUTB.6.c</v>
          </cell>
          <cell r="P2347" t="str">
            <v>B.6.c</v>
          </cell>
          <cell r="Q2347" t="str">
            <v>(Ruolo Sanitario - T.INDETERMINATO- - Personale comparto - Accantonamento per ferie maturate e non godute)</v>
          </cell>
          <cell r="V2347">
            <v>0</v>
          </cell>
          <cell r="W2347">
            <v>0</v>
          </cell>
          <cell r="X2347">
            <v>0</v>
          </cell>
        </row>
        <row r="2348">
          <cell r="J2348" t="str">
            <v>INPUTB.6.c</v>
          </cell>
          <cell r="P2348" t="str">
            <v>B.6.c</v>
          </cell>
          <cell r="Q2348" t="str">
            <v>(Ruolo Sanitario - T.INDETERMINATO- - Personale comparto - Oneri sociali*)</v>
          </cell>
          <cell r="V2348">
            <v>1333000</v>
          </cell>
          <cell r="W2348">
            <v>1462612</v>
          </cell>
          <cell r="X2348">
            <v>365653</v>
          </cell>
        </row>
        <row r="2349">
          <cell r="J2349" t="str">
            <v>INPUTB.6.c</v>
          </cell>
          <cell r="P2349" t="str">
            <v>B.6.c</v>
          </cell>
          <cell r="Q2349" t="str">
            <v>(Ruolo Sanitario - T.INDETERMINATO- - Personale comparto - Accantonamento a TFR)</v>
          </cell>
          <cell r="V2349">
            <v>0</v>
          </cell>
          <cell r="W2349">
            <v>0</v>
          </cell>
          <cell r="X2349">
            <v>0</v>
          </cell>
        </row>
        <row r="2350">
          <cell r="J2350" t="str">
            <v>INPUTB.6.c</v>
          </cell>
          <cell r="P2350" t="str">
            <v>B.6.c</v>
          </cell>
          <cell r="Q2350" t="str">
            <v>(Ruolo Sanitario - T.INDETERMINATO- - Personale comparto - Accantonamento trattamento quiescenza e simili)</v>
          </cell>
          <cell r="V2350">
            <v>0</v>
          </cell>
          <cell r="W2350">
            <v>0</v>
          </cell>
          <cell r="X2350">
            <v>0</v>
          </cell>
        </row>
        <row r="2351">
          <cell r="J2351" t="str">
            <v>INPUTB.6.c</v>
          </cell>
          <cell r="P2351" t="str">
            <v>B.6.c</v>
          </cell>
          <cell r="Q2351" t="str">
            <v>(Ruolo Sanitario - T.INDETERMINATO- - Personale comparto - Altri costi del personale)</v>
          </cell>
          <cell r="V2351">
            <v>65000</v>
          </cell>
          <cell r="W2351">
            <v>77762</v>
          </cell>
          <cell r="X2351">
            <v>19441</v>
          </cell>
        </row>
        <row r="2352">
          <cell r="J2352" t="str">
            <v>INPUTB.6.c</v>
          </cell>
          <cell r="P2352" t="str">
            <v>B.6.c</v>
          </cell>
          <cell r="Q2352" t="str">
            <v>(Ruolo Sanitario - T.DETERMINATO- - Personale comparto - Competenze fisse)</v>
          </cell>
          <cell r="V2352">
            <v>36000</v>
          </cell>
          <cell r="W2352">
            <v>27949</v>
          </cell>
          <cell r="X2352">
            <v>6987</v>
          </cell>
        </row>
        <row r="2353">
          <cell r="J2353" t="str">
            <v>INPUTB.6.c</v>
          </cell>
          <cell r="P2353" t="str">
            <v>B.6.c</v>
          </cell>
          <cell r="Q2353" t="str">
            <v>(Ruolo Sanitario - T.DETERMINATO- - Personale comparto - Straordinario)</v>
          </cell>
          <cell r="V2353">
            <v>0</v>
          </cell>
          <cell r="W2353">
            <v>1609</v>
          </cell>
          <cell r="X2353">
            <v>403</v>
          </cell>
        </row>
        <row r="2354">
          <cell r="J2354" t="str">
            <v>INPUTB.6.c</v>
          </cell>
          <cell r="P2354" t="str">
            <v>B.6.c</v>
          </cell>
          <cell r="Q2354" t="str">
            <v>(Ruolo Sanitario - T.DETERMINATO- - Personale comparto - Indennità varie)</v>
          </cell>
          <cell r="V2354">
            <v>0</v>
          </cell>
          <cell r="W2354">
            <v>872</v>
          </cell>
          <cell r="X2354">
            <v>218</v>
          </cell>
        </row>
        <row r="2355">
          <cell r="J2355" t="str">
            <v>INPUTB.6.c</v>
          </cell>
          <cell r="P2355" t="str">
            <v>B.6.c</v>
          </cell>
          <cell r="Q2355" t="str">
            <v>(Ruolo Sanitario - T.DETERMINATO- - Personale comparto - Incentivazione alla produttività collettiva)</v>
          </cell>
          <cell r="V2355">
            <v>0</v>
          </cell>
          <cell r="W2355">
            <v>0</v>
          </cell>
          <cell r="X2355">
            <v>0</v>
          </cell>
        </row>
        <row r="2356">
          <cell r="J2356" t="str">
            <v>INPUTB.6.c</v>
          </cell>
          <cell r="P2356" t="str">
            <v>B.6.c</v>
          </cell>
          <cell r="Q2356" t="str">
            <v>(Ruolo Sanitario - T.DETERMINATO- - Personale comparto - Competenze personale comandato)</v>
          </cell>
          <cell r="V2356">
            <v>0</v>
          </cell>
          <cell r="W2356">
            <v>0</v>
          </cell>
          <cell r="X2356">
            <v>0</v>
          </cell>
        </row>
        <row r="2357">
          <cell r="J2357" t="str">
            <v>INPUTB.6.c</v>
          </cell>
          <cell r="P2357" t="str">
            <v>B.6.c</v>
          </cell>
          <cell r="Q2357" t="str">
            <v>(Ruolo Sanitario - T.DETERMINATO- - Personale comparto - Risorse aggiuntive regionali)</v>
          </cell>
          <cell r="V2357">
            <v>0</v>
          </cell>
          <cell r="W2357">
            <v>886</v>
          </cell>
          <cell r="X2357">
            <v>221</v>
          </cell>
        </row>
        <row r="2358">
          <cell r="J2358" t="str">
            <v>INPUTB.6.c</v>
          </cell>
          <cell r="P2358" t="str">
            <v>B.6.c</v>
          </cell>
          <cell r="Q2358" t="str">
            <v>(Ruolo Sanitario - T.DETERMINATO- - Personale comparto - Accantonamento per ferie maturate e non godute)</v>
          </cell>
          <cell r="V2358">
            <v>0</v>
          </cell>
          <cell r="W2358">
            <v>0</v>
          </cell>
          <cell r="X2358">
            <v>0</v>
          </cell>
        </row>
        <row r="2359">
          <cell r="J2359" t="str">
            <v>INPUTB.6.c</v>
          </cell>
          <cell r="P2359" t="str">
            <v>B.6.c</v>
          </cell>
          <cell r="Q2359" t="str">
            <v>(Ruolo Sanitario - T.DETERMINATO- - Personale comparto - Oneri sociali*)</v>
          </cell>
          <cell r="V2359">
            <v>10000</v>
          </cell>
          <cell r="W2359">
            <v>8599</v>
          </cell>
          <cell r="X2359">
            <v>2150</v>
          </cell>
        </row>
        <row r="2360">
          <cell r="J2360" t="str">
            <v>INPUTB.6.c</v>
          </cell>
          <cell r="P2360" t="str">
            <v>B.6.c</v>
          </cell>
          <cell r="Q2360" t="str">
            <v>(Ruolo Sanitario - T.DETERMINATO- - Personale comparto - Accantonamento a TFR)</v>
          </cell>
          <cell r="V2360">
            <v>0</v>
          </cell>
          <cell r="W2360">
            <v>0</v>
          </cell>
          <cell r="X2360">
            <v>0</v>
          </cell>
        </row>
        <row r="2361">
          <cell r="J2361" t="str">
            <v>INPUTB.6.c</v>
          </cell>
          <cell r="P2361" t="str">
            <v>B.6.c</v>
          </cell>
          <cell r="Q2361" t="str">
            <v>(Ruolo Sanitario - T.DETERMINATO- - Personale comparto - Accantonamento trattamento quiescenza e simili)</v>
          </cell>
          <cell r="V2361">
            <v>0</v>
          </cell>
          <cell r="W2361">
            <v>0</v>
          </cell>
          <cell r="X2361">
            <v>0</v>
          </cell>
        </row>
        <row r="2362">
          <cell r="J2362" t="str">
            <v>INPUTB.6.c</v>
          </cell>
          <cell r="P2362" t="str">
            <v>B.6.c</v>
          </cell>
          <cell r="Q2362" t="str">
            <v>(Ruolo Sanitario - T.DETERMINATO- - Personale comparto - Altri costi del personale)</v>
          </cell>
          <cell r="V2362">
            <v>0</v>
          </cell>
          <cell r="W2362">
            <v>823</v>
          </cell>
          <cell r="X2362">
            <v>206</v>
          </cell>
        </row>
        <row r="2363">
          <cell r="J2363" t="str">
            <v>INPUTB.6.c</v>
          </cell>
          <cell r="P2363" t="str">
            <v>B.6.c</v>
          </cell>
          <cell r="Q2363" t="str">
            <v>(Ruolo Sanitario - T.ALTRO- - Personale comparto - Competenze fisse)</v>
          </cell>
          <cell r="V2363">
            <v>0</v>
          </cell>
          <cell r="W2363">
            <v>0</v>
          </cell>
          <cell r="X2363">
            <v>0</v>
          </cell>
        </row>
        <row r="2364">
          <cell r="J2364" t="str">
            <v>INPUTB.6.c</v>
          </cell>
          <cell r="P2364" t="str">
            <v>B.6.c</v>
          </cell>
          <cell r="Q2364" t="str">
            <v>(Ruolo Sanitario - T.ALTRO- - Personale comparto - Straordinario)</v>
          </cell>
          <cell r="V2364">
            <v>0</v>
          </cell>
          <cell r="W2364">
            <v>0</v>
          </cell>
          <cell r="X2364">
            <v>0</v>
          </cell>
        </row>
        <row r="2365">
          <cell r="J2365" t="str">
            <v>INPUTB.6.c</v>
          </cell>
          <cell r="P2365" t="str">
            <v>B.6.c</v>
          </cell>
          <cell r="Q2365" t="str">
            <v>(Ruolo Sanitario - T.ALTRO- - Personale comparto - Indennità varie)</v>
          </cell>
          <cell r="V2365">
            <v>0</v>
          </cell>
          <cell r="W2365">
            <v>0</v>
          </cell>
          <cell r="X2365">
            <v>0</v>
          </cell>
        </row>
        <row r="2366">
          <cell r="J2366" t="str">
            <v>INPUTB.6.c</v>
          </cell>
          <cell r="P2366" t="str">
            <v>B.6.c</v>
          </cell>
          <cell r="Q2366" t="str">
            <v>(Ruolo Sanitario - T.ALTRO- - Personale comparto - Incentivazione alla produttività collettiva)</v>
          </cell>
          <cell r="V2366">
            <v>0</v>
          </cell>
          <cell r="W2366">
            <v>0</v>
          </cell>
          <cell r="X2366">
            <v>0</v>
          </cell>
        </row>
        <row r="2367">
          <cell r="J2367" t="str">
            <v>INPUTB.6.c</v>
          </cell>
          <cell r="P2367" t="str">
            <v>B.6.c</v>
          </cell>
          <cell r="Q2367" t="str">
            <v>(Ruolo Sanitario - T.ALTRO- - Personale comparto - Competenze personale comandato)</v>
          </cell>
          <cell r="V2367">
            <v>0</v>
          </cell>
          <cell r="W2367">
            <v>0</v>
          </cell>
          <cell r="X2367">
            <v>0</v>
          </cell>
        </row>
        <row r="2368">
          <cell r="J2368" t="str">
            <v>INPUTB.6.c</v>
          </cell>
          <cell r="P2368" t="str">
            <v>B.6.c</v>
          </cell>
          <cell r="Q2368" t="str">
            <v>(Ruolo Sanitario - T.ALTRO- - Personale comparto - Risorse aggiuntive regionali)</v>
          </cell>
          <cell r="V2368">
            <v>0</v>
          </cell>
          <cell r="W2368">
            <v>0</v>
          </cell>
          <cell r="X2368">
            <v>0</v>
          </cell>
        </row>
        <row r="2369">
          <cell r="J2369" t="str">
            <v>INPUTB.6.c</v>
          </cell>
          <cell r="P2369" t="str">
            <v>B.6.c</v>
          </cell>
          <cell r="Q2369" t="str">
            <v>(Ruolo Sanitario - T.ALTRO- - Personale comparto - Accantonamento per ferie maturate e non godute)</v>
          </cell>
          <cell r="V2369">
            <v>0</v>
          </cell>
          <cell r="W2369">
            <v>0</v>
          </cell>
          <cell r="X2369">
            <v>0</v>
          </cell>
        </row>
        <row r="2370">
          <cell r="J2370" t="str">
            <v>INPUTB.6.c</v>
          </cell>
          <cell r="P2370" t="str">
            <v>B.6.c</v>
          </cell>
          <cell r="Q2370" t="str">
            <v>(Ruolo Sanitario - T.ALTRO- - Personale comparto - Oneri sociali*)</v>
          </cell>
          <cell r="V2370">
            <v>0</v>
          </cell>
          <cell r="W2370">
            <v>0</v>
          </cell>
          <cell r="X2370">
            <v>0</v>
          </cell>
        </row>
        <row r="2371">
          <cell r="J2371" t="str">
            <v>INPUTB.6.c</v>
          </cell>
          <cell r="P2371" t="str">
            <v>B.6.c</v>
          </cell>
          <cell r="Q2371" t="str">
            <v>(Ruolo Sanitario - T.ALTRO- - Personale comparto - Accantonamento a TFR)</v>
          </cell>
          <cell r="V2371">
            <v>0</v>
          </cell>
          <cell r="W2371">
            <v>0</v>
          </cell>
          <cell r="X2371">
            <v>0</v>
          </cell>
        </row>
        <row r="2372">
          <cell r="J2372" t="str">
            <v>INPUTB.6.c</v>
          </cell>
          <cell r="P2372" t="str">
            <v>B.6.c</v>
          </cell>
          <cell r="Q2372" t="str">
            <v>(Ruolo Sanitario - T.ALTRO- - Personale comparto - Accantonamento trattamento quiescenza e simili)</v>
          </cell>
          <cell r="V2372">
            <v>0</v>
          </cell>
          <cell r="W2372">
            <v>0</v>
          </cell>
          <cell r="X2372">
            <v>0</v>
          </cell>
        </row>
        <row r="2373">
          <cell r="J2373" t="str">
            <v>INPUTB.6.c</v>
          </cell>
          <cell r="P2373" t="str">
            <v>B.6.c</v>
          </cell>
          <cell r="Q2373" t="str">
            <v>(Ruolo Sanitario - T.ALTRO- - Personale comparto - Altri costi del personale)</v>
          </cell>
          <cell r="V2373">
            <v>0</v>
          </cell>
          <cell r="W2373">
            <v>0</v>
          </cell>
          <cell r="X2373">
            <v>0</v>
          </cell>
        </row>
        <row r="2374">
          <cell r="J2374" t="str">
            <v>TOTAL</v>
          </cell>
          <cell r="Q2374" t="str">
            <v>(B.6 Personale del ruolo professionale - Totale)</v>
          </cell>
          <cell r="V2374">
            <v>0</v>
          </cell>
          <cell r="W2374">
            <v>0</v>
          </cell>
          <cell r="X2374">
            <v>0</v>
          </cell>
        </row>
        <row r="2375">
          <cell r="J2375" t="str">
            <v>INPUTB.6.d</v>
          </cell>
          <cell r="P2375" t="str">
            <v>B.6.d</v>
          </cell>
          <cell r="Q2375" t="str">
            <v>(Ruolo professionale - T.INDETERMINATO- Personale dirigente - Competenze fisse)</v>
          </cell>
          <cell r="V2375">
            <v>0</v>
          </cell>
          <cell r="W2375">
            <v>0</v>
          </cell>
          <cell r="X2375">
            <v>0</v>
          </cell>
        </row>
        <row r="2376">
          <cell r="J2376" t="str">
            <v>INPUTB.6.d</v>
          </cell>
          <cell r="P2376" t="str">
            <v>B.6.d</v>
          </cell>
          <cell r="Q2376" t="str">
            <v>(Ruolo professionale - T.INDETERMINATO- Personale dirigente - Straordinario)</v>
          </cell>
          <cell r="V2376">
            <v>0</v>
          </cell>
          <cell r="W2376">
            <v>0</v>
          </cell>
          <cell r="X2376">
            <v>0</v>
          </cell>
        </row>
        <row r="2377">
          <cell r="J2377" t="str">
            <v>INPUTB.6.d</v>
          </cell>
          <cell r="P2377" t="str">
            <v>B.6.d</v>
          </cell>
          <cell r="Q2377" t="str">
            <v>(Ruolo professionale - T.INDETERMINATO- Personale dirigente - Retr. Posizione)</v>
          </cell>
          <cell r="V2377">
            <v>0</v>
          </cell>
          <cell r="W2377">
            <v>0</v>
          </cell>
          <cell r="X2377">
            <v>0</v>
          </cell>
        </row>
        <row r="2378">
          <cell r="J2378" t="str">
            <v>INPUTB.6.d</v>
          </cell>
          <cell r="P2378" t="str">
            <v>B.6.d</v>
          </cell>
          <cell r="Q2378" t="str">
            <v>(Ruolo professionale - T.INDETERMINATO- Personale dirigente - Indennità varie)</v>
          </cell>
          <cell r="V2378">
            <v>0</v>
          </cell>
          <cell r="W2378">
            <v>0</v>
          </cell>
          <cell r="X2378">
            <v>0</v>
          </cell>
        </row>
        <row r="2379">
          <cell r="J2379" t="str">
            <v>INPUTB.6.d</v>
          </cell>
          <cell r="P2379" t="str">
            <v>B.6.d</v>
          </cell>
          <cell r="Q2379" t="str">
            <v>(Ruolo professionale - T.INDETERMINATO- Personale dirigente - Competenze Personale comandato)</v>
          </cell>
          <cell r="V2379">
            <v>0</v>
          </cell>
          <cell r="W2379">
            <v>0</v>
          </cell>
          <cell r="X2379">
            <v>0</v>
          </cell>
        </row>
        <row r="2380">
          <cell r="J2380" t="str">
            <v>INPUTB.6.d</v>
          </cell>
          <cell r="P2380" t="str">
            <v>B.6.d</v>
          </cell>
          <cell r="Q2380" t="str">
            <v>(Ruolo professionale - T.INDETERMINATO- Personale dirigente - Incentivazione (retribuzione di risultato))</v>
          </cell>
          <cell r="V2380">
            <v>0</v>
          </cell>
          <cell r="W2380">
            <v>0</v>
          </cell>
          <cell r="X2380">
            <v>0</v>
          </cell>
        </row>
        <row r="2381">
          <cell r="J2381" t="str">
            <v>INPUTB.6.d</v>
          </cell>
          <cell r="P2381" t="str">
            <v>B.6.d</v>
          </cell>
          <cell r="Q2381" t="str">
            <v>(Ruolo professionale - T.INDETERMINATO- Personale dirigente - Risorse aggiuntive regionali)</v>
          </cell>
          <cell r="V2381">
            <v>0</v>
          </cell>
          <cell r="W2381">
            <v>0</v>
          </cell>
          <cell r="X2381">
            <v>0</v>
          </cell>
        </row>
        <row r="2382">
          <cell r="J2382" t="str">
            <v>INPUTB.6.d</v>
          </cell>
          <cell r="P2382" t="str">
            <v>B.6.d</v>
          </cell>
          <cell r="Q2382" t="str">
            <v>(Ruolo professionale - T.INDETERMINATO- Personale dirigente - Accantonamento per ferie maturate e non godute)</v>
          </cell>
          <cell r="V2382">
            <v>0</v>
          </cell>
          <cell r="W2382">
            <v>0</v>
          </cell>
          <cell r="X2382">
            <v>0</v>
          </cell>
        </row>
        <row r="2383">
          <cell r="J2383" t="str">
            <v>INPUTB.6.d</v>
          </cell>
          <cell r="P2383" t="str">
            <v>B.6.d</v>
          </cell>
          <cell r="Q2383" t="str">
            <v>(Ruolo professionale - T.INDETERMINATO- Personale dirigente - Oneri sociali*)</v>
          </cell>
          <cell r="V2383">
            <v>0</v>
          </cell>
          <cell r="W2383">
            <v>0</v>
          </cell>
          <cell r="X2383">
            <v>0</v>
          </cell>
        </row>
        <row r="2384">
          <cell r="J2384" t="str">
            <v>INPUTB.6.d</v>
          </cell>
          <cell r="P2384" t="str">
            <v>B.6.d</v>
          </cell>
          <cell r="Q2384" t="str">
            <v>(Ruolo professionale - T.INDETERMINATO- Personale dirigente - Accantonamento a TFR)</v>
          </cell>
          <cell r="V2384">
            <v>0</v>
          </cell>
          <cell r="W2384">
            <v>0</v>
          </cell>
          <cell r="X2384">
            <v>0</v>
          </cell>
        </row>
        <row r="2385">
          <cell r="J2385" t="str">
            <v>INPUTB.6.d</v>
          </cell>
          <cell r="P2385" t="str">
            <v>B.6.d</v>
          </cell>
          <cell r="Q2385" t="str">
            <v>(Ruolo professionale - T.INDETERMINATO- Personale dirigente - Accantonamento trattamento quiescenza e simili)</v>
          </cell>
          <cell r="V2385">
            <v>0</v>
          </cell>
          <cell r="W2385">
            <v>0</v>
          </cell>
          <cell r="X2385">
            <v>0</v>
          </cell>
        </row>
        <row r="2386">
          <cell r="J2386" t="str">
            <v>INPUTB.6.d</v>
          </cell>
          <cell r="P2386" t="str">
            <v>B.6.d</v>
          </cell>
          <cell r="Q2386" t="str">
            <v>(Ruolo professionale - T.INDETERMINATO- Personale dirigente - Altri costi del Ruolo professionale -)</v>
          </cell>
          <cell r="V2386">
            <v>0</v>
          </cell>
          <cell r="W2386">
            <v>0</v>
          </cell>
          <cell r="X2386">
            <v>0</v>
          </cell>
        </row>
        <row r="2387">
          <cell r="J2387" t="str">
            <v>INPUTB.6.d</v>
          </cell>
          <cell r="P2387" t="str">
            <v>B.6.d</v>
          </cell>
          <cell r="Q2387" t="str">
            <v>(Ruolo professionale - T.DETERMINATO- Personale dirigente - Competenze fisse)</v>
          </cell>
          <cell r="V2387">
            <v>0</v>
          </cell>
          <cell r="W2387">
            <v>0</v>
          </cell>
          <cell r="X2387">
            <v>0</v>
          </cell>
        </row>
        <row r="2388">
          <cell r="J2388" t="str">
            <v>INPUTB.6.d</v>
          </cell>
          <cell r="P2388" t="str">
            <v>B.6.d</v>
          </cell>
          <cell r="Q2388" t="str">
            <v>(Ruolo professionale - T.DETERMINATO- Personale dirigente - Straordinario)</v>
          </cell>
          <cell r="V2388">
            <v>0</v>
          </cell>
          <cell r="W2388">
            <v>0</v>
          </cell>
          <cell r="X2388">
            <v>0</v>
          </cell>
        </row>
        <row r="2389">
          <cell r="J2389" t="str">
            <v>INPUTB.6.d</v>
          </cell>
          <cell r="P2389" t="str">
            <v>B.6.d</v>
          </cell>
          <cell r="Q2389" t="str">
            <v>(Ruolo professionale - T.DETERMINATO- Personale dirigente - Retr. Posizione)</v>
          </cell>
          <cell r="V2389">
            <v>0</v>
          </cell>
          <cell r="W2389">
            <v>0</v>
          </cell>
          <cell r="X2389">
            <v>0</v>
          </cell>
        </row>
        <row r="2390">
          <cell r="J2390" t="str">
            <v>INPUTB.6.d</v>
          </cell>
          <cell r="P2390" t="str">
            <v>B.6.d</v>
          </cell>
          <cell r="Q2390" t="str">
            <v>(Ruolo professionale - T.DETERMINATO- Personale dirigente - Indennità varie)</v>
          </cell>
          <cell r="V2390">
            <v>0</v>
          </cell>
          <cell r="W2390">
            <v>0</v>
          </cell>
          <cell r="X2390">
            <v>0</v>
          </cell>
        </row>
        <row r="2391">
          <cell r="J2391" t="str">
            <v>INPUTB.6.d</v>
          </cell>
          <cell r="P2391" t="str">
            <v>B.6.d</v>
          </cell>
          <cell r="Q2391" t="str">
            <v>(Ruolo professionale - T.DETERMINATO- Personale dirigente - Competenze Personale comandato)</v>
          </cell>
          <cell r="V2391">
            <v>0</v>
          </cell>
          <cell r="W2391">
            <v>0</v>
          </cell>
          <cell r="X2391">
            <v>0</v>
          </cell>
        </row>
        <row r="2392">
          <cell r="J2392" t="str">
            <v>INPUTB.6.d</v>
          </cell>
          <cell r="P2392" t="str">
            <v>B.6.d</v>
          </cell>
          <cell r="Q2392" t="str">
            <v>(Ruolo professionale - T.DETERMINATO- Personale dirigente - Incentivazione (retribuzione di risultato))</v>
          </cell>
          <cell r="V2392">
            <v>0</v>
          </cell>
          <cell r="W2392">
            <v>0</v>
          </cell>
          <cell r="X2392">
            <v>0</v>
          </cell>
        </row>
        <row r="2393">
          <cell r="J2393" t="str">
            <v>INPUTB.6.d</v>
          </cell>
          <cell r="P2393" t="str">
            <v>B.6.d</v>
          </cell>
          <cell r="Q2393" t="str">
            <v>(Ruolo professionale - T.DETERMINATO- Personale dirigente - Risorse aggiuntive regionali)</v>
          </cell>
          <cell r="V2393">
            <v>0</v>
          </cell>
          <cell r="W2393">
            <v>0</v>
          </cell>
          <cell r="X2393">
            <v>0</v>
          </cell>
        </row>
        <row r="2394">
          <cell r="J2394" t="str">
            <v>INPUTB.6.d</v>
          </cell>
          <cell r="P2394" t="str">
            <v>B.6.d</v>
          </cell>
          <cell r="Q2394" t="str">
            <v>(Ruolo professionale - T.DETERMINATO- Personale dirigente - Accantonamento per ferie maturate e non godute)</v>
          </cell>
          <cell r="V2394">
            <v>0</v>
          </cell>
          <cell r="W2394">
            <v>0</v>
          </cell>
          <cell r="X2394">
            <v>0</v>
          </cell>
        </row>
        <row r="2395">
          <cell r="J2395" t="str">
            <v>INPUTB.6.d</v>
          </cell>
          <cell r="P2395" t="str">
            <v>B.6.d</v>
          </cell>
          <cell r="Q2395" t="str">
            <v>(Ruolo professionale - T.DETERMINATO- Personale dirigente - Oneri sociali*)</v>
          </cell>
          <cell r="V2395">
            <v>0</v>
          </cell>
          <cell r="W2395">
            <v>0</v>
          </cell>
          <cell r="X2395">
            <v>0</v>
          </cell>
        </row>
        <row r="2396">
          <cell r="J2396" t="str">
            <v>INPUTB.6.d</v>
          </cell>
          <cell r="P2396" t="str">
            <v>B.6.d</v>
          </cell>
          <cell r="Q2396" t="str">
            <v>(Ruolo professionale - T.DETERMINATO- Personale dirigente - Accantonamento a TFR)</v>
          </cell>
          <cell r="V2396">
            <v>0</v>
          </cell>
          <cell r="W2396">
            <v>0</v>
          </cell>
          <cell r="X2396">
            <v>0</v>
          </cell>
        </row>
        <row r="2397">
          <cell r="J2397" t="str">
            <v>INPUTB.6.d</v>
          </cell>
          <cell r="P2397" t="str">
            <v>B.6.d</v>
          </cell>
          <cell r="Q2397" t="str">
            <v>(Ruolo professionale - T.DETERMINATO- Personale dirigente - Accantonamento trattamento quiescenza e simili)</v>
          </cell>
          <cell r="V2397">
            <v>0</v>
          </cell>
          <cell r="W2397">
            <v>0</v>
          </cell>
          <cell r="X2397">
            <v>0</v>
          </cell>
        </row>
        <row r="2398">
          <cell r="J2398" t="str">
            <v>INPUTB.6.d</v>
          </cell>
          <cell r="P2398" t="str">
            <v>B.6.d</v>
          </cell>
          <cell r="Q2398" t="str">
            <v>(Ruolo professionale - T.DETERMINATO- Personale dirigente - Altri costi del Ruolo professionale -)</v>
          </cell>
          <cell r="V2398">
            <v>0</v>
          </cell>
          <cell r="W2398">
            <v>0</v>
          </cell>
          <cell r="X2398">
            <v>0</v>
          </cell>
        </row>
        <row r="2399">
          <cell r="J2399" t="str">
            <v>INPUTB.6.d</v>
          </cell>
          <cell r="P2399" t="str">
            <v>B.6.d</v>
          </cell>
          <cell r="Q2399" t="str">
            <v>(Ruolo professionale - T.ALTRO- Personale dirigente - Competenze fisse)</v>
          </cell>
          <cell r="V2399">
            <v>0</v>
          </cell>
          <cell r="W2399">
            <v>0</v>
          </cell>
          <cell r="X2399">
            <v>0</v>
          </cell>
        </row>
        <row r="2400">
          <cell r="J2400" t="str">
            <v>INPUTB.6.d</v>
          </cell>
          <cell r="P2400" t="str">
            <v>B.6.d</v>
          </cell>
          <cell r="Q2400" t="str">
            <v>(Ruolo professionale - T.ALTRO- Personale dirigente - Straordinario)</v>
          </cell>
          <cell r="V2400">
            <v>0</v>
          </cell>
          <cell r="W2400">
            <v>0</v>
          </cell>
          <cell r="X2400">
            <v>0</v>
          </cell>
        </row>
        <row r="2401">
          <cell r="J2401" t="str">
            <v>INPUTB.6.d</v>
          </cell>
          <cell r="P2401" t="str">
            <v>B.6.d</v>
          </cell>
          <cell r="Q2401" t="str">
            <v>(Ruolo professionale - T.ALTRO- Personale dirigente - Retr. Posizione)</v>
          </cell>
          <cell r="V2401">
            <v>0</v>
          </cell>
          <cell r="W2401">
            <v>0</v>
          </cell>
          <cell r="X2401">
            <v>0</v>
          </cell>
        </row>
        <row r="2402">
          <cell r="J2402" t="str">
            <v>INPUTB.6.d</v>
          </cell>
          <cell r="P2402" t="str">
            <v>B.6.d</v>
          </cell>
          <cell r="Q2402" t="str">
            <v>(Ruolo professionale - T.ALTRO- Personale dirigente - Indennità varie)</v>
          </cell>
          <cell r="V2402">
            <v>0</v>
          </cell>
          <cell r="W2402">
            <v>0</v>
          </cell>
          <cell r="X2402">
            <v>0</v>
          </cell>
        </row>
        <row r="2403">
          <cell r="J2403" t="str">
            <v>INPUTB.6.d</v>
          </cell>
          <cell r="P2403" t="str">
            <v>B.6.d</v>
          </cell>
          <cell r="Q2403" t="str">
            <v>(Ruolo professionale - T.ALTRO- Personale dirigente - Competenze Ruolo professionale - T.ALTRO- Personale comandato)</v>
          </cell>
          <cell r="V2403">
            <v>0</v>
          </cell>
          <cell r="W2403">
            <v>0</v>
          </cell>
          <cell r="X2403">
            <v>0</v>
          </cell>
        </row>
        <row r="2404">
          <cell r="J2404" t="str">
            <v>INPUTB.6.d</v>
          </cell>
          <cell r="P2404" t="str">
            <v>B.6.d</v>
          </cell>
          <cell r="Q2404" t="str">
            <v>(Ruolo professionale - T.ALTRO- Personale dirigente - Incentivazione (retribuzione di risultato))</v>
          </cell>
          <cell r="V2404">
            <v>0</v>
          </cell>
          <cell r="W2404">
            <v>0</v>
          </cell>
          <cell r="X2404">
            <v>0</v>
          </cell>
        </row>
        <row r="2405">
          <cell r="J2405" t="str">
            <v>INPUTB.6.d</v>
          </cell>
          <cell r="P2405" t="str">
            <v>B.6.d</v>
          </cell>
          <cell r="Q2405" t="str">
            <v>(Ruolo professionale - T.ALTRO- Personale dirigente - Risorse aggiuntive regionali)</v>
          </cell>
          <cell r="V2405">
            <v>0</v>
          </cell>
          <cell r="W2405">
            <v>0</v>
          </cell>
          <cell r="X2405">
            <v>0</v>
          </cell>
        </row>
        <row r="2406">
          <cell r="J2406" t="str">
            <v>INPUTB.6.d</v>
          </cell>
          <cell r="P2406" t="str">
            <v>B.6.d</v>
          </cell>
          <cell r="Q2406" t="str">
            <v>(Ruolo professionale - T.ALTRO- Personale dirigente - Accantonamento per ferie maturate e non godute)</v>
          </cell>
          <cell r="V2406">
            <v>0</v>
          </cell>
          <cell r="W2406">
            <v>0</v>
          </cell>
          <cell r="X2406">
            <v>0</v>
          </cell>
        </row>
        <row r="2407">
          <cell r="J2407" t="str">
            <v>INPUTB.6.d</v>
          </cell>
          <cell r="P2407" t="str">
            <v>B.6.d</v>
          </cell>
          <cell r="Q2407" t="str">
            <v>(Ruolo professionale - T.ALTRO- Personale dirigente - Oneri sociali*)</v>
          </cell>
          <cell r="V2407">
            <v>0</v>
          </cell>
          <cell r="W2407">
            <v>0</v>
          </cell>
          <cell r="X2407">
            <v>0</v>
          </cell>
        </row>
        <row r="2408">
          <cell r="J2408" t="str">
            <v>INPUTB.6.d</v>
          </cell>
          <cell r="P2408" t="str">
            <v>B.6.d</v>
          </cell>
          <cell r="Q2408" t="str">
            <v>(Ruolo professionale - T.ALTRO- Personale dirigente - Accantonamento a TFR)</v>
          </cell>
          <cell r="V2408">
            <v>0</v>
          </cell>
          <cell r="W2408">
            <v>0</v>
          </cell>
          <cell r="X2408">
            <v>0</v>
          </cell>
        </row>
        <row r="2409">
          <cell r="J2409" t="str">
            <v>INPUTB.6.d</v>
          </cell>
          <cell r="P2409" t="str">
            <v>B.6.d</v>
          </cell>
          <cell r="Q2409" t="str">
            <v>(Ruolo professionale - T.ALTRO- Personale dirigente - Accantonamento trattamento quiescenza e simili)</v>
          </cell>
          <cell r="V2409">
            <v>0</v>
          </cell>
          <cell r="W2409">
            <v>0</v>
          </cell>
          <cell r="X2409">
            <v>0</v>
          </cell>
        </row>
        <row r="2410">
          <cell r="J2410" t="str">
            <v>INPUTB.6.d</v>
          </cell>
          <cell r="P2410" t="str">
            <v>B.6.d</v>
          </cell>
          <cell r="Q2410" t="str">
            <v>(Ruolo professionale - T.ALTRO- Personale dirigente - Altri costi del Ruolo professionale -)</v>
          </cell>
          <cell r="V2410">
            <v>0</v>
          </cell>
          <cell r="W2410">
            <v>0</v>
          </cell>
          <cell r="X2410">
            <v>0</v>
          </cell>
        </row>
        <row r="2411">
          <cell r="J2411" t="str">
            <v>INPUTB.6.e</v>
          </cell>
          <cell r="P2411" t="str">
            <v>B.6.e</v>
          </cell>
          <cell r="Q2411" t="str">
            <v>(Ruolo professionale - T.INDETERMINATO - Personale comparto - Competenze fisse)</v>
          </cell>
          <cell r="V2411">
            <v>0</v>
          </cell>
          <cell r="W2411">
            <v>0</v>
          </cell>
          <cell r="X2411">
            <v>0</v>
          </cell>
        </row>
        <row r="2412">
          <cell r="J2412" t="str">
            <v>INPUTB.6.e</v>
          </cell>
          <cell r="P2412" t="str">
            <v>B.6.e</v>
          </cell>
          <cell r="Q2412" t="str">
            <v>(Ruolo professionale - T.INDETERMINATO - Personale comparto - Straordinario)</v>
          </cell>
          <cell r="V2412">
            <v>0</v>
          </cell>
          <cell r="W2412">
            <v>0</v>
          </cell>
          <cell r="X2412">
            <v>0</v>
          </cell>
        </row>
        <row r="2413">
          <cell r="J2413" t="str">
            <v>INPUTB.6.e</v>
          </cell>
          <cell r="P2413" t="str">
            <v>B.6.e</v>
          </cell>
          <cell r="Q2413" t="str">
            <v>(Ruolo professionale - T.INDETERMINATO - Personale comparto - Indennità varie)</v>
          </cell>
          <cell r="V2413">
            <v>0</v>
          </cell>
          <cell r="W2413">
            <v>0</v>
          </cell>
          <cell r="X2413">
            <v>0</v>
          </cell>
        </row>
        <row r="2414">
          <cell r="J2414" t="str">
            <v>INPUTB.6.e</v>
          </cell>
          <cell r="P2414" t="str">
            <v>B.6.e</v>
          </cell>
          <cell r="Q2414" t="str">
            <v>(Ruolo professionale - T.INDETERMINATO - Personale comparto - Incentivazione alla produttività collettiva)</v>
          </cell>
          <cell r="V2414">
            <v>0</v>
          </cell>
          <cell r="W2414">
            <v>0</v>
          </cell>
          <cell r="X2414">
            <v>0</v>
          </cell>
        </row>
        <row r="2415">
          <cell r="J2415" t="str">
            <v>INPUTB.6.e</v>
          </cell>
          <cell r="P2415" t="str">
            <v>B.6.e</v>
          </cell>
          <cell r="Q2415" t="str">
            <v>(Ruolo professionale - T.INDETERMINATO - Personale comparto - Competenze Ruolo professionale - Personale comandato)</v>
          </cell>
          <cell r="V2415">
            <v>0</v>
          </cell>
          <cell r="W2415">
            <v>0</v>
          </cell>
          <cell r="X2415">
            <v>0</v>
          </cell>
        </row>
        <row r="2416">
          <cell r="J2416" t="str">
            <v>INPUTB.6.e</v>
          </cell>
          <cell r="P2416" t="str">
            <v>B.6.e</v>
          </cell>
          <cell r="Q2416" t="str">
            <v>(Ruolo professionale - T.INDETERMINATO - Personale comparto - Risorse aggiuntive regionali)</v>
          </cell>
          <cell r="V2416">
            <v>0</v>
          </cell>
          <cell r="W2416">
            <v>0</v>
          </cell>
          <cell r="X2416">
            <v>0</v>
          </cell>
        </row>
        <row r="2417">
          <cell r="J2417" t="str">
            <v>INPUTB.6.e</v>
          </cell>
          <cell r="P2417" t="str">
            <v>B.6.e</v>
          </cell>
          <cell r="Q2417" t="str">
            <v>(Ruolo professionale - T.INDETERMINATO - Personale comparto - Accantonamento per ferie maturate e non godute)</v>
          </cell>
          <cell r="V2417">
            <v>0</v>
          </cell>
          <cell r="W2417">
            <v>0</v>
          </cell>
          <cell r="X2417">
            <v>0</v>
          </cell>
        </row>
        <row r="2418">
          <cell r="J2418" t="str">
            <v>INPUTB.6.e</v>
          </cell>
          <cell r="P2418" t="str">
            <v>B.6.e</v>
          </cell>
          <cell r="Q2418" t="str">
            <v>(Ruolo professionale - T.INDETERMINATO - Personale comparto - Oneri sociali*)</v>
          </cell>
          <cell r="V2418">
            <v>0</v>
          </cell>
          <cell r="W2418">
            <v>0</v>
          </cell>
          <cell r="X2418">
            <v>0</v>
          </cell>
        </row>
        <row r="2419">
          <cell r="J2419" t="str">
            <v>INPUTB.6.e</v>
          </cell>
          <cell r="P2419" t="str">
            <v>B.6.e</v>
          </cell>
          <cell r="Q2419" t="str">
            <v>(Ruolo professionale - T.INDETERMINATO - Personale comparto - Accantonamento a TFR)</v>
          </cell>
          <cell r="V2419">
            <v>0</v>
          </cell>
          <cell r="W2419">
            <v>0</v>
          </cell>
          <cell r="X2419">
            <v>0</v>
          </cell>
        </row>
        <row r="2420">
          <cell r="J2420" t="str">
            <v>INPUTB.6.e</v>
          </cell>
          <cell r="P2420" t="str">
            <v>B.6.e</v>
          </cell>
          <cell r="Q2420" t="str">
            <v>(Ruolo professionale - T.INDETERMINATO - Personale comparto - Accantonamento trattamento quiescenza e simili)</v>
          </cell>
          <cell r="V2420">
            <v>0</v>
          </cell>
          <cell r="W2420">
            <v>0</v>
          </cell>
          <cell r="X2420">
            <v>0</v>
          </cell>
        </row>
        <row r="2421">
          <cell r="J2421" t="str">
            <v>INPUTB.6.e</v>
          </cell>
          <cell r="P2421" t="str">
            <v>B.6.e</v>
          </cell>
          <cell r="Q2421" t="str">
            <v>(Ruolo professionale - T.INDETERMINATO - Personale comparto - Altri costi del personale)</v>
          </cell>
          <cell r="V2421">
            <v>0</v>
          </cell>
          <cell r="W2421">
            <v>0</v>
          </cell>
          <cell r="X2421">
            <v>0</v>
          </cell>
        </row>
        <row r="2422">
          <cell r="J2422" t="str">
            <v>INPUTB.6.e</v>
          </cell>
          <cell r="P2422" t="str">
            <v>B.6.e</v>
          </cell>
          <cell r="Q2422" t="str">
            <v>(Ruolo professionale - T.DETERMINATO - Personale comparto - Competenze fisse)</v>
          </cell>
          <cell r="V2422">
            <v>0</v>
          </cell>
          <cell r="W2422">
            <v>0</v>
          </cell>
          <cell r="X2422">
            <v>0</v>
          </cell>
        </row>
        <row r="2423">
          <cell r="J2423" t="str">
            <v>INPUTB.6.e</v>
          </cell>
          <cell r="P2423" t="str">
            <v>B.6.e</v>
          </cell>
          <cell r="Q2423" t="str">
            <v>(Ruolo professionale - T.DETERMINATO - Personale comparto - Straordinario)</v>
          </cell>
          <cell r="V2423">
            <v>0</v>
          </cell>
          <cell r="W2423">
            <v>0</v>
          </cell>
          <cell r="X2423">
            <v>0</v>
          </cell>
        </row>
        <row r="2424">
          <cell r="J2424" t="str">
            <v>INPUTB.6.e</v>
          </cell>
          <cell r="P2424" t="str">
            <v>B.6.e</v>
          </cell>
          <cell r="Q2424" t="str">
            <v>(Ruolo professionale - T.DETERMINATO - Personale comparto - Indennità varie)</v>
          </cell>
          <cell r="V2424">
            <v>0</v>
          </cell>
          <cell r="W2424">
            <v>0</v>
          </cell>
          <cell r="X2424">
            <v>0</v>
          </cell>
        </row>
        <row r="2425">
          <cell r="J2425" t="str">
            <v>INPUTB.6.e</v>
          </cell>
          <cell r="P2425" t="str">
            <v>B.6.e</v>
          </cell>
          <cell r="Q2425" t="str">
            <v>(Ruolo professionale - T.DETERMINATO - Personale comparto - Incentivazione alla produttività collettiva)</v>
          </cell>
          <cell r="V2425">
            <v>0</v>
          </cell>
          <cell r="W2425">
            <v>0</v>
          </cell>
          <cell r="X2425">
            <v>0</v>
          </cell>
        </row>
        <row r="2426">
          <cell r="J2426" t="str">
            <v>INPUTB.6.e</v>
          </cell>
          <cell r="P2426" t="str">
            <v>B.6.e</v>
          </cell>
          <cell r="Q2426" t="str">
            <v>(Ruolo professionale - T.DETERMINATO - Personale comparto - Competenze Ruolo professionale - Personale comandato)</v>
          </cell>
          <cell r="V2426">
            <v>0</v>
          </cell>
          <cell r="W2426">
            <v>0</v>
          </cell>
          <cell r="X2426">
            <v>0</v>
          </cell>
        </row>
        <row r="2427">
          <cell r="J2427" t="str">
            <v>INPUTB.6.e</v>
          </cell>
          <cell r="P2427" t="str">
            <v>B.6.e</v>
          </cell>
          <cell r="Q2427" t="str">
            <v>(Ruolo professionale - T.DETERMINATO - Personale comparto - Risorse aggiuntive regionali)</v>
          </cell>
          <cell r="V2427">
            <v>0</v>
          </cell>
          <cell r="W2427">
            <v>0</v>
          </cell>
          <cell r="X2427">
            <v>0</v>
          </cell>
        </row>
        <row r="2428">
          <cell r="J2428" t="str">
            <v>INPUTB.6.e</v>
          </cell>
          <cell r="P2428" t="str">
            <v>B.6.e</v>
          </cell>
          <cell r="Q2428" t="str">
            <v>(Ruolo professionale - T.DETERMINATO - Personale comparto - Accantonamento per ferie maturate e non godute)</v>
          </cell>
          <cell r="V2428">
            <v>0</v>
          </cell>
          <cell r="W2428">
            <v>0</v>
          </cell>
          <cell r="X2428">
            <v>0</v>
          </cell>
        </row>
        <row r="2429">
          <cell r="J2429" t="str">
            <v>INPUTB.6.e</v>
          </cell>
          <cell r="P2429" t="str">
            <v>B.6.e</v>
          </cell>
          <cell r="Q2429" t="str">
            <v>(Ruolo professionale - T.DETERMINATO - Personale comparto - Oneri sociali*)</v>
          </cell>
          <cell r="V2429">
            <v>0</v>
          </cell>
          <cell r="W2429">
            <v>0</v>
          </cell>
          <cell r="X2429">
            <v>0</v>
          </cell>
        </row>
        <row r="2430">
          <cell r="J2430" t="str">
            <v>INPUTB.6.e</v>
          </cell>
          <cell r="P2430" t="str">
            <v>B.6.e</v>
          </cell>
          <cell r="Q2430" t="str">
            <v>(Ruolo professionale - T.DETERMINATO - Personale comparto - Accantonamento a TFR)</v>
          </cell>
          <cell r="V2430">
            <v>0</v>
          </cell>
          <cell r="W2430">
            <v>0</v>
          </cell>
          <cell r="X2430">
            <v>0</v>
          </cell>
        </row>
        <row r="2431">
          <cell r="J2431" t="str">
            <v>INPUTB.6.e</v>
          </cell>
          <cell r="P2431" t="str">
            <v>B.6.e</v>
          </cell>
          <cell r="Q2431" t="str">
            <v>(Ruolo professionale - T.DETERMINATO - Personale comparto - Accantonamento trattamento quiescenza e simili)</v>
          </cell>
          <cell r="V2431">
            <v>0</v>
          </cell>
          <cell r="W2431">
            <v>0</v>
          </cell>
          <cell r="X2431">
            <v>0</v>
          </cell>
        </row>
        <row r="2432">
          <cell r="J2432" t="str">
            <v>INPUTB.6.e</v>
          </cell>
          <cell r="P2432" t="str">
            <v>B.6.e</v>
          </cell>
          <cell r="Q2432" t="str">
            <v>(Ruolo professionale - T.DETERMINATO - Personale comparto - Altri costi del personale)</v>
          </cell>
          <cell r="V2432">
            <v>0</v>
          </cell>
          <cell r="W2432">
            <v>0</v>
          </cell>
          <cell r="X2432">
            <v>0</v>
          </cell>
        </row>
        <row r="2433">
          <cell r="J2433" t="str">
            <v>INPUTB.6.e</v>
          </cell>
          <cell r="P2433" t="str">
            <v>B.6.e</v>
          </cell>
          <cell r="Q2433" t="str">
            <v>(Ruolo professionale - T.ALTRO - Personale comparto - Competenze fisse)</v>
          </cell>
          <cell r="V2433">
            <v>0</v>
          </cell>
          <cell r="W2433">
            <v>0</v>
          </cell>
          <cell r="X2433">
            <v>0</v>
          </cell>
        </row>
        <row r="2434">
          <cell r="J2434" t="str">
            <v>INPUTB.6.e</v>
          </cell>
          <cell r="P2434" t="str">
            <v>B.6.e</v>
          </cell>
          <cell r="Q2434" t="str">
            <v>(Ruolo professionale - T.ALTRO - Personale comparto - Straordinario)</v>
          </cell>
          <cell r="V2434">
            <v>0</v>
          </cell>
          <cell r="W2434">
            <v>0</v>
          </cell>
          <cell r="X2434">
            <v>0</v>
          </cell>
        </row>
        <row r="2435">
          <cell r="J2435" t="str">
            <v>INPUTB.6.e</v>
          </cell>
          <cell r="P2435" t="str">
            <v>B.6.e</v>
          </cell>
          <cell r="Q2435" t="str">
            <v>(Ruolo professionale - T.ALTRO - Personale comparto - Indennità varie)</v>
          </cell>
          <cell r="V2435">
            <v>0</v>
          </cell>
          <cell r="W2435">
            <v>0</v>
          </cell>
          <cell r="X2435">
            <v>0</v>
          </cell>
        </row>
        <row r="2436">
          <cell r="J2436" t="str">
            <v>INPUTB.6.e</v>
          </cell>
          <cell r="P2436" t="str">
            <v>B.6.e</v>
          </cell>
          <cell r="Q2436" t="str">
            <v>(Ruolo professionale - T.ALTRO - Personale comparto - Incentivazione alla produttività collettiva)</v>
          </cell>
          <cell r="V2436">
            <v>0</v>
          </cell>
          <cell r="W2436">
            <v>0</v>
          </cell>
          <cell r="X2436">
            <v>0</v>
          </cell>
        </row>
        <row r="2437">
          <cell r="J2437" t="str">
            <v>INPUTB.6.e</v>
          </cell>
          <cell r="P2437" t="str">
            <v>B.6.e</v>
          </cell>
          <cell r="Q2437" t="str">
            <v>(Ruolo professionale - T.ALTRO - Personale comparto - Competenze Ruolo professionale - Personale comandato)</v>
          </cell>
          <cell r="V2437">
            <v>0</v>
          </cell>
          <cell r="W2437">
            <v>0</v>
          </cell>
          <cell r="X2437">
            <v>0</v>
          </cell>
        </row>
        <row r="2438">
          <cell r="J2438" t="str">
            <v>INPUTB.6.e</v>
          </cell>
          <cell r="P2438" t="str">
            <v>B.6.e</v>
          </cell>
          <cell r="Q2438" t="str">
            <v>(Ruolo professionale - T.ALTRO - Personale comparto - Risorse aggiuntive regionali)</v>
          </cell>
          <cell r="V2438">
            <v>0</v>
          </cell>
          <cell r="W2438">
            <v>0</v>
          </cell>
          <cell r="X2438">
            <v>0</v>
          </cell>
        </row>
        <row r="2439">
          <cell r="J2439" t="str">
            <v>INPUTB.6.e</v>
          </cell>
          <cell r="P2439" t="str">
            <v>B.6.e</v>
          </cell>
          <cell r="Q2439" t="str">
            <v>(Ruolo professionale - T.ALTRO - Personale comparto - Accantonamento per ferie maturate e non godute)</v>
          </cell>
          <cell r="V2439">
            <v>0</v>
          </cell>
          <cell r="W2439">
            <v>0</v>
          </cell>
          <cell r="X2439">
            <v>0</v>
          </cell>
        </row>
        <row r="2440">
          <cell r="J2440" t="str">
            <v>INPUTB.6.e</v>
          </cell>
          <cell r="P2440" t="str">
            <v>B.6.e</v>
          </cell>
          <cell r="Q2440" t="str">
            <v>(Ruolo professionale - T.ALTRO - Personale comparto - Oneri sociali*)</v>
          </cell>
          <cell r="V2440">
            <v>0</v>
          </cell>
          <cell r="W2440">
            <v>0</v>
          </cell>
          <cell r="X2440">
            <v>0</v>
          </cell>
        </row>
        <row r="2441">
          <cell r="J2441" t="str">
            <v>INPUTB.6.e</v>
          </cell>
          <cell r="P2441" t="str">
            <v>B.6.e</v>
          </cell>
          <cell r="Q2441" t="str">
            <v>(Ruolo professionale - T.ALTRO - Personale comparto - Accantonamento a TFR)</v>
          </cell>
          <cell r="V2441">
            <v>0</v>
          </cell>
          <cell r="W2441">
            <v>0</v>
          </cell>
          <cell r="X2441">
            <v>0</v>
          </cell>
        </row>
        <row r="2442">
          <cell r="J2442" t="str">
            <v>INPUTB.6.e</v>
          </cell>
          <cell r="P2442" t="str">
            <v>B.6.e</v>
          </cell>
          <cell r="Q2442" t="str">
            <v>(Ruolo professionale - T.ALTRO - Personale comparto - Accantonamento trattamento quiescenza e simili)</v>
          </cell>
          <cell r="V2442">
            <v>0</v>
          </cell>
          <cell r="W2442">
            <v>0</v>
          </cell>
          <cell r="X2442">
            <v>0</v>
          </cell>
        </row>
        <row r="2443">
          <cell r="J2443" t="str">
            <v>INPUTB.6.e</v>
          </cell>
          <cell r="P2443" t="str">
            <v>B.6.e</v>
          </cell>
          <cell r="Q2443" t="str">
            <v>(Ruolo professionale - T.ALTRO - Personale comparto - Altri costi del personale)</v>
          </cell>
          <cell r="V2443">
            <v>0</v>
          </cell>
          <cell r="W2443">
            <v>0</v>
          </cell>
          <cell r="X2443">
            <v>0</v>
          </cell>
        </row>
        <row r="2444">
          <cell r="J2444" t="str">
            <v>TOTAL</v>
          </cell>
          <cell r="Q2444" t="str">
            <v>(B.7 Personale del ruolo tecnico - Totale)</v>
          </cell>
          <cell r="V2444">
            <v>6072000</v>
          </cell>
          <cell r="W2444">
            <v>5705885</v>
          </cell>
          <cell r="X2444">
            <v>1426471</v>
          </cell>
        </row>
        <row r="2445">
          <cell r="J2445" t="str">
            <v>INPUTB.6.d</v>
          </cell>
          <cell r="P2445" t="str">
            <v>B.6.d</v>
          </cell>
          <cell r="Q2445" t="str">
            <v>(Ruolo tecnico - T.INDETERMINATO - - Personale dirigente - Competenze fisse)</v>
          </cell>
          <cell r="V2445">
            <v>0</v>
          </cell>
          <cell r="W2445">
            <v>0</v>
          </cell>
          <cell r="X2445">
            <v>0</v>
          </cell>
        </row>
        <row r="2446">
          <cell r="J2446" t="str">
            <v>INPUTB.6.d</v>
          </cell>
          <cell r="P2446" t="str">
            <v>B.6.d</v>
          </cell>
          <cell r="Q2446" t="str">
            <v>(Ruolo tecnico - T.INDETERMINATO - - Personale dirigente - Straordinario)</v>
          </cell>
          <cell r="V2446">
            <v>0</v>
          </cell>
          <cell r="W2446">
            <v>0</v>
          </cell>
          <cell r="X2446">
            <v>0</v>
          </cell>
        </row>
        <row r="2447">
          <cell r="J2447" t="str">
            <v>INPUTB.6.d</v>
          </cell>
          <cell r="P2447" t="str">
            <v>B.6.d</v>
          </cell>
          <cell r="Q2447" t="str">
            <v>(Ruolo tecnico - T.INDETERMINATO - - Personale dirigente - Retr. Posizione)</v>
          </cell>
          <cell r="V2447">
            <v>0</v>
          </cell>
          <cell r="W2447">
            <v>0</v>
          </cell>
          <cell r="X2447">
            <v>0</v>
          </cell>
        </row>
        <row r="2448">
          <cell r="J2448" t="str">
            <v>INPUTB.6.d</v>
          </cell>
          <cell r="P2448" t="str">
            <v>B.6.d</v>
          </cell>
          <cell r="Q2448" t="str">
            <v>(Ruolo tecnico - T.INDETERMINATO - - Personale dirigente - Indennità varie)</v>
          </cell>
          <cell r="V2448">
            <v>0</v>
          </cell>
          <cell r="W2448">
            <v>0</v>
          </cell>
          <cell r="X2448">
            <v>0</v>
          </cell>
        </row>
        <row r="2449">
          <cell r="J2449" t="str">
            <v>INPUTB.6.d</v>
          </cell>
          <cell r="P2449" t="str">
            <v>B.6.d</v>
          </cell>
          <cell r="Q2449" t="str">
            <v>(Ruolo tecnico - T.INDETERMINATO - - Personale dirigente - Competenze Ruolo tecnico - Personale comandato)</v>
          </cell>
          <cell r="V2449">
            <v>0</v>
          </cell>
          <cell r="W2449">
            <v>0</v>
          </cell>
          <cell r="X2449">
            <v>0</v>
          </cell>
        </row>
        <row r="2450">
          <cell r="J2450" t="str">
            <v>INPUTB.6.d</v>
          </cell>
          <cell r="P2450" t="str">
            <v>B.6.d</v>
          </cell>
          <cell r="Q2450" t="str">
            <v>(Ruolo tecnico - T.INDETERMINATO - - Personale dirigente - Incentivazione (retribuzione di risultato))</v>
          </cell>
          <cell r="V2450">
            <v>0</v>
          </cell>
          <cell r="W2450">
            <v>0</v>
          </cell>
          <cell r="X2450">
            <v>0</v>
          </cell>
        </row>
        <row r="2451">
          <cell r="J2451" t="str">
            <v>INPUTB.6.d</v>
          </cell>
          <cell r="P2451" t="str">
            <v>B.6.d</v>
          </cell>
          <cell r="Q2451" t="str">
            <v>(Ruolo tecnico - T.INDETERMINATO - - Personale dirigente - Risorse aggiuntive regionali)</v>
          </cell>
          <cell r="V2451">
            <v>0</v>
          </cell>
          <cell r="W2451">
            <v>0</v>
          </cell>
          <cell r="X2451">
            <v>0</v>
          </cell>
        </row>
        <row r="2452">
          <cell r="J2452" t="str">
            <v>INPUTB.6.d</v>
          </cell>
          <cell r="P2452" t="str">
            <v>B.6.d</v>
          </cell>
          <cell r="Q2452" t="str">
            <v>(Ruolo tecnico - T.INDETERMINATO - - Personale dirigente - Accantonamento per ferie maturate e non godute)</v>
          </cell>
          <cell r="V2452">
            <v>0</v>
          </cell>
          <cell r="W2452">
            <v>0</v>
          </cell>
          <cell r="X2452">
            <v>0</v>
          </cell>
        </row>
        <row r="2453">
          <cell r="J2453" t="str">
            <v>INPUTB.6.d</v>
          </cell>
          <cell r="P2453" t="str">
            <v>B.6.d</v>
          </cell>
          <cell r="Q2453" t="str">
            <v>(Ruolo tecnico - T.INDETERMINATO - - Personale dirigente - Oneri sociali*)</v>
          </cell>
          <cell r="V2453">
            <v>0</v>
          </cell>
          <cell r="W2453">
            <v>0</v>
          </cell>
          <cell r="X2453">
            <v>0</v>
          </cell>
        </row>
        <row r="2454">
          <cell r="J2454" t="str">
            <v>INPUTB.6.d</v>
          </cell>
          <cell r="P2454" t="str">
            <v>B.6.d</v>
          </cell>
          <cell r="Q2454" t="str">
            <v>(Ruolo tecnico - T.INDETERMINATO - - Personale dirigente - Accantonamento a TFR)</v>
          </cell>
          <cell r="V2454">
            <v>0</v>
          </cell>
          <cell r="W2454">
            <v>0</v>
          </cell>
          <cell r="X2454">
            <v>0</v>
          </cell>
        </row>
        <row r="2455">
          <cell r="J2455" t="str">
            <v>INPUTB.6.d</v>
          </cell>
          <cell r="P2455" t="str">
            <v>B.6.d</v>
          </cell>
          <cell r="Q2455" t="str">
            <v>(Ruolo tecnico - T.INDETERMINATO - - Personale dirigente - Accantonamento trattamento quiescenza e simili)</v>
          </cell>
          <cell r="V2455">
            <v>0</v>
          </cell>
          <cell r="W2455">
            <v>0</v>
          </cell>
          <cell r="X2455">
            <v>0</v>
          </cell>
        </row>
        <row r="2456">
          <cell r="J2456" t="str">
            <v>INPUTB.6.d</v>
          </cell>
          <cell r="P2456" t="str">
            <v>B.6.d</v>
          </cell>
          <cell r="Q2456" t="str">
            <v>(Ruolo tecnico - T.INDETERMINATO - - Personale dirigente - Altri costi del Ruolo tecnico)</v>
          </cell>
          <cell r="V2456">
            <v>0</v>
          </cell>
          <cell r="W2456">
            <v>0</v>
          </cell>
          <cell r="X2456">
            <v>0</v>
          </cell>
        </row>
        <row r="2457">
          <cell r="J2457" t="str">
            <v>INPUTB.6.d</v>
          </cell>
          <cell r="P2457" t="str">
            <v>B.6.d</v>
          </cell>
          <cell r="Q2457" t="str">
            <v>(Ruolo tecnico - T.DETERMINATO - - Personale dirigente - Competenze fisse)</v>
          </cell>
          <cell r="V2457">
            <v>0</v>
          </cell>
          <cell r="W2457">
            <v>0</v>
          </cell>
          <cell r="X2457">
            <v>0</v>
          </cell>
        </row>
        <row r="2458">
          <cell r="J2458" t="str">
            <v>INPUTB.6.d</v>
          </cell>
          <cell r="P2458" t="str">
            <v>B.6.d</v>
          </cell>
          <cell r="Q2458" t="str">
            <v>(Ruolo tecnico - T.DETERMINATO - - Personale dirigente - Straordinario)</v>
          </cell>
          <cell r="V2458">
            <v>0</v>
          </cell>
          <cell r="W2458">
            <v>0</v>
          </cell>
          <cell r="X2458">
            <v>0</v>
          </cell>
        </row>
        <row r="2459">
          <cell r="J2459" t="str">
            <v>INPUTB.6.d</v>
          </cell>
          <cell r="P2459" t="str">
            <v>B.6.d</v>
          </cell>
          <cell r="Q2459" t="str">
            <v>(Ruolo tecnico - T.DETERMINATO - - Personale dirigente - Retr. Posizione)</v>
          </cell>
          <cell r="V2459">
            <v>0</v>
          </cell>
          <cell r="W2459">
            <v>0</v>
          </cell>
          <cell r="X2459">
            <v>0</v>
          </cell>
        </row>
        <row r="2460">
          <cell r="J2460" t="str">
            <v>INPUTB.6.d</v>
          </cell>
          <cell r="P2460" t="str">
            <v>B.6.d</v>
          </cell>
          <cell r="Q2460" t="str">
            <v>(Ruolo tecnico - T.DETERMINATO - - Personale dirigente - Indennità varie)</v>
          </cell>
          <cell r="V2460">
            <v>0</v>
          </cell>
          <cell r="W2460">
            <v>0</v>
          </cell>
          <cell r="X2460">
            <v>0</v>
          </cell>
        </row>
        <row r="2461">
          <cell r="J2461" t="str">
            <v>INPUTB.6.d</v>
          </cell>
          <cell r="P2461" t="str">
            <v>B.6.d</v>
          </cell>
          <cell r="Q2461" t="str">
            <v>(Ruolo tecnico - T.DETERMINATO - - Personale dirigente - Competenze Ruolo tecnico - Personale comandato)</v>
          </cell>
          <cell r="V2461">
            <v>0</v>
          </cell>
          <cell r="W2461">
            <v>0</v>
          </cell>
          <cell r="X2461">
            <v>0</v>
          </cell>
        </row>
        <row r="2462">
          <cell r="J2462" t="str">
            <v>INPUTB.6.d</v>
          </cell>
          <cell r="P2462" t="str">
            <v>B.6.d</v>
          </cell>
          <cell r="Q2462" t="str">
            <v>(Ruolo tecnico - T.DETERMINATO - - Personale dirigente - Incentivazione (retribuzione di risultato))</v>
          </cell>
          <cell r="V2462">
            <v>0</v>
          </cell>
          <cell r="W2462">
            <v>0</v>
          </cell>
          <cell r="X2462">
            <v>0</v>
          </cell>
        </row>
        <row r="2463">
          <cell r="J2463" t="str">
            <v>INPUTB.6.d</v>
          </cell>
          <cell r="P2463" t="str">
            <v>B.6.d</v>
          </cell>
          <cell r="Q2463" t="str">
            <v>(Ruolo tecnico - T.DETERMINATO - - Personale dirigente - Risorse aggiuntive regionali)</v>
          </cell>
          <cell r="V2463">
            <v>0</v>
          </cell>
          <cell r="W2463">
            <v>0</v>
          </cell>
          <cell r="X2463">
            <v>0</v>
          </cell>
        </row>
        <row r="2464">
          <cell r="J2464" t="str">
            <v>INPUTB.6.d</v>
          </cell>
          <cell r="P2464" t="str">
            <v>B.6.d</v>
          </cell>
          <cell r="Q2464" t="str">
            <v>(Ruolo tecnico - T.DETERMINATO - - Personale dirigente - Accantonamento per ferie maturate e non godute)</v>
          </cell>
          <cell r="V2464">
            <v>0</v>
          </cell>
          <cell r="W2464">
            <v>0</v>
          </cell>
          <cell r="X2464">
            <v>0</v>
          </cell>
        </row>
        <row r="2465">
          <cell r="J2465" t="str">
            <v>INPUTB.6.d</v>
          </cell>
          <cell r="P2465" t="str">
            <v>B.6.d</v>
          </cell>
          <cell r="Q2465" t="str">
            <v>(Ruolo tecnico - T.DETERMINATO - - Personale dirigente - Oneri sociali*)</v>
          </cell>
          <cell r="V2465">
            <v>0</v>
          </cell>
          <cell r="W2465">
            <v>0</v>
          </cell>
          <cell r="X2465">
            <v>0</v>
          </cell>
        </row>
        <row r="2466">
          <cell r="J2466" t="str">
            <v>INPUTB.6.d</v>
          </cell>
          <cell r="P2466" t="str">
            <v>B.6.d</v>
          </cell>
          <cell r="Q2466" t="str">
            <v>(Ruolo tecnico - T.DETERMINATO - - Personale dirigente - Accantonamento a TFR)</v>
          </cell>
          <cell r="V2466">
            <v>0</v>
          </cell>
          <cell r="W2466">
            <v>0</v>
          </cell>
          <cell r="X2466">
            <v>0</v>
          </cell>
        </row>
        <row r="2467">
          <cell r="J2467" t="str">
            <v>INPUTB.6.d</v>
          </cell>
          <cell r="P2467" t="str">
            <v>B.6.d</v>
          </cell>
          <cell r="Q2467" t="str">
            <v>(Ruolo tecnico - T.DETERMINATO - - Personale dirigente - Accantonamento trattamento quiescenza e simili)</v>
          </cell>
          <cell r="V2467">
            <v>0</v>
          </cell>
          <cell r="W2467">
            <v>0</v>
          </cell>
          <cell r="X2467">
            <v>0</v>
          </cell>
        </row>
        <row r="2468">
          <cell r="J2468" t="str">
            <v>INPUTB.6.d</v>
          </cell>
          <cell r="P2468" t="str">
            <v>B.6.d</v>
          </cell>
          <cell r="Q2468" t="str">
            <v>(Ruolo tecnico - T.DETERMINATO - - Personale dirigente - Altri costi del Ruolo tecnico)</v>
          </cell>
          <cell r="V2468">
            <v>0</v>
          </cell>
          <cell r="W2468">
            <v>0</v>
          </cell>
          <cell r="X2468">
            <v>0</v>
          </cell>
        </row>
        <row r="2469">
          <cell r="J2469" t="str">
            <v>INPUTB.6.e</v>
          </cell>
          <cell r="P2469" t="str">
            <v>B.6.e</v>
          </cell>
          <cell r="Q2469" t="str">
            <v>(Ruolo tecnico - ALTRO - - Personale dirigente - Competenze fisse)</v>
          </cell>
          <cell r="V2469">
            <v>0</v>
          </cell>
          <cell r="W2469">
            <v>0</v>
          </cell>
          <cell r="X2469">
            <v>0</v>
          </cell>
        </row>
        <row r="2470">
          <cell r="J2470" t="str">
            <v>INPUTB.6.e</v>
          </cell>
          <cell r="P2470" t="str">
            <v>B.6.e</v>
          </cell>
          <cell r="Q2470" t="str">
            <v>(Ruolo tecnico - ALTRO - - Personale dirigente - Straordinario)</v>
          </cell>
          <cell r="V2470">
            <v>0</v>
          </cell>
          <cell r="W2470">
            <v>0</v>
          </cell>
          <cell r="X2470">
            <v>0</v>
          </cell>
        </row>
        <row r="2471">
          <cell r="J2471" t="str">
            <v>INPUTB.6.e</v>
          </cell>
          <cell r="P2471" t="str">
            <v>B.6.e</v>
          </cell>
          <cell r="Q2471" t="str">
            <v>(Ruolo tecnico - ALTRO - - Personale dirigente - Retr. Posizione)</v>
          </cell>
          <cell r="V2471">
            <v>0</v>
          </cell>
          <cell r="W2471">
            <v>0</v>
          </cell>
          <cell r="X2471">
            <v>0</v>
          </cell>
        </row>
        <row r="2472">
          <cell r="J2472" t="str">
            <v>INPUTB.6.e</v>
          </cell>
          <cell r="P2472" t="str">
            <v>B.6.e</v>
          </cell>
          <cell r="Q2472" t="str">
            <v>(Ruolo tecnico - ALTRO - - Personale dirigente - Indennità varie)</v>
          </cell>
          <cell r="V2472">
            <v>0</v>
          </cell>
          <cell r="W2472">
            <v>0</v>
          </cell>
          <cell r="X2472">
            <v>0</v>
          </cell>
        </row>
        <row r="2473">
          <cell r="J2473" t="str">
            <v>INPUTB.6.e</v>
          </cell>
          <cell r="P2473" t="str">
            <v>B.6.e</v>
          </cell>
          <cell r="Q2473" t="str">
            <v>(Ruolo tecnico - ALTRO - - Personale dirigente - Competenze Ruolo tecnico - Personale comandato)</v>
          </cell>
          <cell r="V2473">
            <v>0</v>
          </cell>
          <cell r="W2473">
            <v>0</v>
          </cell>
          <cell r="X2473">
            <v>0</v>
          </cell>
        </row>
        <row r="2474">
          <cell r="J2474" t="str">
            <v>INPUTB.6.e</v>
          </cell>
          <cell r="P2474" t="str">
            <v>B.6.e</v>
          </cell>
          <cell r="Q2474" t="str">
            <v>(Ruolo tecnico - ALTRO - - Personale dirigente - Incentivazione (retribuzione di risultato))</v>
          </cell>
          <cell r="V2474">
            <v>0</v>
          </cell>
          <cell r="W2474">
            <v>0</v>
          </cell>
          <cell r="X2474">
            <v>0</v>
          </cell>
        </row>
        <row r="2475">
          <cell r="J2475" t="str">
            <v>INPUTB.6.e</v>
          </cell>
          <cell r="P2475" t="str">
            <v>B.6.e</v>
          </cell>
          <cell r="Q2475" t="str">
            <v>(Ruolo tecnico - ALTRO - - Personale dirigente - Risorse aggiuntive regionali)</v>
          </cell>
          <cell r="V2475">
            <v>0</v>
          </cell>
          <cell r="W2475">
            <v>0</v>
          </cell>
          <cell r="X2475">
            <v>0</v>
          </cell>
        </row>
        <row r="2476">
          <cell r="J2476" t="str">
            <v>INPUTB.6.e</v>
          </cell>
          <cell r="P2476" t="str">
            <v>B.6.e</v>
          </cell>
          <cell r="Q2476" t="str">
            <v>(Ruolo tecnico - ALTRO - - Personale dirigente - Accantonamento per ferie maturate e non godute)</v>
          </cell>
          <cell r="V2476">
            <v>0</v>
          </cell>
          <cell r="W2476">
            <v>0</v>
          </cell>
          <cell r="X2476">
            <v>0</v>
          </cell>
        </row>
        <row r="2477">
          <cell r="J2477" t="str">
            <v>INPUTB.6.e</v>
          </cell>
          <cell r="P2477" t="str">
            <v>B.6.e</v>
          </cell>
          <cell r="Q2477" t="str">
            <v>(Ruolo tecnico - ALTRO - - Personale dirigente - Oneri sociali*)</v>
          </cell>
          <cell r="V2477">
            <v>0</v>
          </cell>
          <cell r="W2477">
            <v>0</v>
          </cell>
          <cell r="X2477">
            <v>0</v>
          </cell>
        </row>
        <row r="2478">
          <cell r="J2478" t="str">
            <v>INPUTB.6.e</v>
          </cell>
          <cell r="P2478" t="str">
            <v>B.6.e</v>
          </cell>
          <cell r="Q2478" t="str">
            <v>(Ruolo tecnico - ALTRO - - Personale dirigente - Accantonamento a TFR)</v>
          </cell>
          <cell r="V2478">
            <v>0</v>
          </cell>
          <cell r="W2478">
            <v>0</v>
          </cell>
          <cell r="X2478">
            <v>0</v>
          </cell>
        </row>
        <row r="2479">
          <cell r="J2479" t="str">
            <v>INPUTB.6.e</v>
          </cell>
          <cell r="P2479" t="str">
            <v>B.6.e</v>
          </cell>
          <cell r="Q2479" t="str">
            <v>(Ruolo tecnico - ALTRO - - Personale dirigente - Accantonamento trattamento quiescenza e simili)</v>
          </cell>
          <cell r="V2479">
            <v>0</v>
          </cell>
          <cell r="W2479">
            <v>0</v>
          </cell>
          <cell r="X2479">
            <v>0</v>
          </cell>
        </row>
        <row r="2480">
          <cell r="J2480" t="str">
            <v>INPUTB.6.e</v>
          </cell>
          <cell r="P2480" t="str">
            <v>B.6.e</v>
          </cell>
          <cell r="Q2480" t="str">
            <v>(Ruolo tecnico - ALTRO - - Personale dirigente - Altri costi del Ruolo tecnico)</v>
          </cell>
          <cell r="V2480">
            <v>0</v>
          </cell>
          <cell r="W2480">
            <v>0</v>
          </cell>
          <cell r="X2480">
            <v>0</v>
          </cell>
        </row>
        <row r="2481">
          <cell r="J2481" t="str">
            <v>INPUTB.6.e</v>
          </cell>
          <cell r="P2481" t="str">
            <v>B.6.e</v>
          </cell>
          <cell r="Q2481" t="str">
            <v>(Ruolo tecnico - T.INDETERMINATO - - Personale comparto - Competenze fisse)</v>
          </cell>
          <cell r="V2481">
            <v>3978000</v>
          </cell>
          <cell r="W2481">
            <v>3638390</v>
          </cell>
          <cell r="X2481">
            <v>909598</v>
          </cell>
        </row>
        <row r="2482">
          <cell r="J2482" t="str">
            <v>INPUTB.6.e</v>
          </cell>
          <cell r="P2482" t="str">
            <v>B.6.e</v>
          </cell>
          <cell r="Q2482" t="str">
            <v>(Ruolo tecnico - T.INDETERMINATO - - Personale comparto - Straordinario)</v>
          </cell>
          <cell r="V2482">
            <v>39000</v>
          </cell>
          <cell r="W2482">
            <v>45071</v>
          </cell>
          <cell r="X2482">
            <v>11268</v>
          </cell>
        </row>
        <row r="2483">
          <cell r="J2483" t="str">
            <v>INPUTB.6.e</v>
          </cell>
          <cell r="P2483" t="str">
            <v>B.6.e</v>
          </cell>
          <cell r="Q2483" t="str">
            <v>(Ruolo tecnico - T.INDETERMINATO - - Personale comparto - Indennità varie)</v>
          </cell>
          <cell r="V2483">
            <v>248000</v>
          </cell>
          <cell r="W2483">
            <v>246107</v>
          </cell>
          <cell r="X2483">
            <v>61526</v>
          </cell>
        </row>
        <row r="2484">
          <cell r="J2484" t="str">
            <v>INPUTB.6.e</v>
          </cell>
          <cell r="P2484" t="str">
            <v>B.6.e</v>
          </cell>
          <cell r="Q2484" t="str">
            <v>(Ruolo tecnico - T.INDETERMINATO - - Personale comparto - Incentivazione alla produttività collettiva)</v>
          </cell>
          <cell r="V2484">
            <v>294000</v>
          </cell>
          <cell r="W2484">
            <v>300927</v>
          </cell>
          <cell r="X2484">
            <v>75232</v>
          </cell>
        </row>
        <row r="2485">
          <cell r="J2485" t="str">
            <v>INPUTB.6.e</v>
          </cell>
          <cell r="P2485" t="str">
            <v>B.6.e</v>
          </cell>
          <cell r="Q2485" t="str">
            <v>(Ruolo tecnico - T.INDETERMINATO - - Personale comparto - Competenze Ruolo tecnico -  Personale comandato)</v>
          </cell>
          <cell r="V2485">
            <v>0</v>
          </cell>
          <cell r="W2485">
            <v>0</v>
          </cell>
          <cell r="X2485">
            <v>0</v>
          </cell>
        </row>
        <row r="2486">
          <cell r="J2486" t="str">
            <v>INPUTB.6.e</v>
          </cell>
          <cell r="P2486" t="str">
            <v>B.6.e</v>
          </cell>
          <cell r="Q2486" t="str">
            <v>(Ruolo tecnico - T.INDETERMINATO - - Personale comparto - Risorse aggiuntive regionali)</v>
          </cell>
          <cell r="V2486">
            <v>108000</v>
          </cell>
          <cell r="W2486">
            <v>110730</v>
          </cell>
          <cell r="X2486">
            <v>27682</v>
          </cell>
        </row>
        <row r="2487">
          <cell r="J2487" t="str">
            <v>INPUTB.6.e</v>
          </cell>
          <cell r="P2487" t="str">
            <v>B.6.e</v>
          </cell>
          <cell r="Q2487" t="str">
            <v>(Ruolo tecnico - T.INDETERMINATO - - Personale comparto - Accantonamento per ferie maturate e non godute)</v>
          </cell>
          <cell r="V2487">
            <v>0</v>
          </cell>
          <cell r="W2487">
            <v>0</v>
          </cell>
          <cell r="X2487">
            <v>0</v>
          </cell>
        </row>
        <row r="2488">
          <cell r="J2488" t="str">
            <v>INPUTB.6.e</v>
          </cell>
          <cell r="P2488" t="str">
            <v>B.6.e</v>
          </cell>
          <cell r="Q2488" t="str">
            <v>(Ruolo tecnico - T.INDETERMINATO - - Personale comparto - Oneri sociali*)</v>
          </cell>
          <cell r="V2488">
            <v>1274000</v>
          </cell>
          <cell r="W2488">
            <v>1193189</v>
          </cell>
          <cell r="X2488">
            <v>298298</v>
          </cell>
        </row>
        <row r="2489">
          <cell r="J2489" t="str">
            <v>INPUTB.6.e</v>
          </cell>
          <cell r="P2489" t="str">
            <v>B.6.e</v>
          </cell>
          <cell r="Q2489" t="str">
            <v>(Ruolo tecnico - T.INDETERMINATO - - Personale comparto - Accantonamento a TFR)</v>
          </cell>
          <cell r="V2489">
            <v>0</v>
          </cell>
          <cell r="W2489">
            <v>0</v>
          </cell>
          <cell r="X2489">
            <v>0</v>
          </cell>
        </row>
        <row r="2490">
          <cell r="J2490" t="str">
            <v>INPUTB.6.e</v>
          </cell>
          <cell r="P2490" t="str">
            <v>B.6.e</v>
          </cell>
          <cell r="Q2490" t="str">
            <v>(Ruolo tecnico - T.INDETERMINATO - - Personale comparto - Accantonamento trattamento quiescenza e simili)</v>
          </cell>
          <cell r="V2490">
            <v>0</v>
          </cell>
          <cell r="W2490">
            <v>0</v>
          </cell>
          <cell r="X2490">
            <v>0</v>
          </cell>
        </row>
        <row r="2491">
          <cell r="J2491" t="str">
            <v>INPUTB.6.e</v>
          </cell>
          <cell r="P2491" t="str">
            <v>B.6.e</v>
          </cell>
          <cell r="Q2491" t="str">
            <v>(Ruolo tecnico - T.INDETERMINATO - - Personale comparto - Altri costi del personale)</v>
          </cell>
          <cell r="V2491">
            <v>25000</v>
          </cell>
          <cell r="W2491">
            <v>25845</v>
          </cell>
          <cell r="X2491">
            <v>6461</v>
          </cell>
        </row>
        <row r="2492">
          <cell r="J2492" t="str">
            <v>INPUTB.6.e</v>
          </cell>
          <cell r="P2492" t="str">
            <v>B.6.e</v>
          </cell>
          <cell r="Q2492" t="str">
            <v>(Ruolo tecnico - T.DETERMINATO - - Personale comparto - Competenze fisse)</v>
          </cell>
          <cell r="V2492">
            <v>80000</v>
          </cell>
          <cell r="W2492">
            <v>97721</v>
          </cell>
          <cell r="X2492">
            <v>24430</v>
          </cell>
        </row>
        <row r="2493">
          <cell r="J2493" t="str">
            <v>INPUTB.6.e</v>
          </cell>
          <cell r="P2493" t="str">
            <v>B.6.e</v>
          </cell>
          <cell r="Q2493" t="str">
            <v>(Ruolo tecnico - T.DETERMINATO - - Personale comparto - Straordinario)</v>
          </cell>
          <cell r="V2493">
            <v>0</v>
          </cell>
          <cell r="W2493">
            <v>3150</v>
          </cell>
          <cell r="X2493">
            <v>787</v>
          </cell>
        </row>
        <row r="2494">
          <cell r="J2494" t="str">
            <v>INPUTB.6.e</v>
          </cell>
          <cell r="P2494" t="str">
            <v>B.6.e</v>
          </cell>
          <cell r="Q2494" t="str">
            <v>(Ruolo tecnico - T.DETERMINATO - - Personale comparto - Indennità varie)</v>
          </cell>
          <cell r="V2494">
            <v>0</v>
          </cell>
          <cell r="W2494">
            <v>2364</v>
          </cell>
          <cell r="X2494">
            <v>591</v>
          </cell>
        </row>
        <row r="2495">
          <cell r="J2495" t="str">
            <v>INPUTB.6.e</v>
          </cell>
          <cell r="P2495" t="str">
            <v>B.6.e</v>
          </cell>
          <cell r="Q2495" t="str">
            <v>(Ruolo tecnico - T.DETERMINATO - - Personale comparto - Incentivazione alla produttività collettiva)</v>
          </cell>
          <cell r="V2495">
            <v>2000</v>
          </cell>
          <cell r="W2495">
            <v>7780</v>
          </cell>
          <cell r="X2495">
            <v>1945</v>
          </cell>
        </row>
        <row r="2496">
          <cell r="J2496" t="str">
            <v>INPUTB.6.e</v>
          </cell>
          <cell r="P2496" t="str">
            <v>B.6.e</v>
          </cell>
          <cell r="Q2496" t="str">
            <v>(Ruolo tecnico - T.DETERMINATO - - Personale comparto - Competenze Ruolo tecnico -  Personale comandato)</v>
          </cell>
          <cell r="V2496">
            <v>0</v>
          </cell>
          <cell r="W2496">
            <v>0</v>
          </cell>
          <cell r="X2496">
            <v>0</v>
          </cell>
        </row>
        <row r="2497">
          <cell r="J2497" t="str">
            <v>INPUTB.6.e</v>
          </cell>
          <cell r="P2497" t="str">
            <v>B.6.e</v>
          </cell>
          <cell r="Q2497" t="str">
            <v>(Ruolo tecnico - T.DETERMINATO - - Personale comparto - Risorse aggiuntive regionali)</v>
          </cell>
          <cell r="V2497">
            <v>1000</v>
          </cell>
          <cell r="W2497">
            <v>2860</v>
          </cell>
          <cell r="X2497">
            <v>715</v>
          </cell>
        </row>
        <row r="2498">
          <cell r="J2498" t="str">
            <v>INPUTB.6.e</v>
          </cell>
          <cell r="P2498" t="str">
            <v>B.6.e</v>
          </cell>
          <cell r="Q2498" t="str">
            <v>(Ruolo tecnico - T.DETERMINATO - - Personale comparto - Accantonamento per ferie maturate e non godute)</v>
          </cell>
          <cell r="V2498">
            <v>0</v>
          </cell>
          <cell r="W2498">
            <v>0</v>
          </cell>
          <cell r="X2498">
            <v>0</v>
          </cell>
        </row>
        <row r="2499">
          <cell r="J2499" t="str">
            <v>INPUTB.6.e</v>
          </cell>
          <cell r="P2499" t="str">
            <v>B.6.e</v>
          </cell>
          <cell r="Q2499" t="str">
            <v>(Ruolo tecnico - T.DETERMINATO - - Personale comparto - Oneri sociali*)</v>
          </cell>
          <cell r="V2499">
            <v>23000</v>
          </cell>
          <cell r="W2499">
            <v>31273</v>
          </cell>
          <cell r="X2499">
            <v>7819</v>
          </cell>
        </row>
        <row r="2500">
          <cell r="J2500" t="str">
            <v>INPUTB.6.e</v>
          </cell>
          <cell r="P2500" t="str">
            <v>B.6.e</v>
          </cell>
          <cell r="Q2500" t="str">
            <v>(Ruolo tecnico - T.DETERMINATO - - Personale comparto - Accantonamento a TFR)</v>
          </cell>
          <cell r="V2500">
            <v>0</v>
          </cell>
          <cell r="W2500">
            <v>0</v>
          </cell>
          <cell r="X2500">
            <v>0</v>
          </cell>
        </row>
        <row r="2501">
          <cell r="J2501" t="str">
            <v>INPUTB.6.e</v>
          </cell>
          <cell r="P2501" t="str">
            <v>B.6.e</v>
          </cell>
          <cell r="Q2501" t="str">
            <v>(Ruolo tecnico - T.DETERMINATO - - Personale comparto - Accantonamento trattamento quiescenza e simili)</v>
          </cell>
          <cell r="V2501">
            <v>0</v>
          </cell>
          <cell r="W2501">
            <v>0</v>
          </cell>
          <cell r="X2501">
            <v>0</v>
          </cell>
        </row>
        <row r="2502">
          <cell r="J2502" t="str">
            <v>INPUTB.6.e</v>
          </cell>
          <cell r="P2502" t="str">
            <v>B.6.e</v>
          </cell>
          <cell r="Q2502" t="str">
            <v>(Ruolo tecnico - T.DETERMINATO - - Personale comparto - Altri costi del personale)</v>
          </cell>
          <cell r="V2502">
            <v>0</v>
          </cell>
          <cell r="W2502">
            <v>478</v>
          </cell>
          <cell r="X2502">
            <v>119</v>
          </cell>
        </row>
        <row r="2503">
          <cell r="J2503" t="str">
            <v>INPUTB.6.e</v>
          </cell>
          <cell r="P2503" t="str">
            <v>B.6.e</v>
          </cell>
          <cell r="Q2503" t="str">
            <v>(Ruolo tecnico - ALTRO - - Personale comparto - Competenze fisse)</v>
          </cell>
          <cell r="V2503">
            <v>0</v>
          </cell>
          <cell r="W2503">
            <v>0</v>
          </cell>
          <cell r="X2503">
            <v>0</v>
          </cell>
        </row>
        <row r="2504">
          <cell r="J2504" t="str">
            <v>INPUTB.6.e</v>
          </cell>
          <cell r="P2504" t="str">
            <v>B.6.e</v>
          </cell>
          <cell r="Q2504" t="str">
            <v>(Ruolo tecnico - ALTRO - - Personale comparto - Straordinario)</v>
          </cell>
          <cell r="V2504">
            <v>0</v>
          </cell>
          <cell r="W2504">
            <v>0</v>
          </cell>
          <cell r="X2504">
            <v>0</v>
          </cell>
        </row>
        <row r="2505">
          <cell r="J2505" t="str">
            <v>INPUTB.6.e</v>
          </cell>
          <cell r="P2505" t="str">
            <v>B.6.e</v>
          </cell>
          <cell r="Q2505" t="str">
            <v>(Ruolo tecnico - ALTRO - - Personale comparto - Indennità varie)</v>
          </cell>
          <cell r="V2505">
            <v>0</v>
          </cell>
          <cell r="W2505">
            <v>0</v>
          </cell>
          <cell r="X2505">
            <v>0</v>
          </cell>
        </row>
        <row r="2506">
          <cell r="J2506" t="str">
            <v>INPUTB.6.e</v>
          </cell>
          <cell r="P2506" t="str">
            <v>B.6.e</v>
          </cell>
          <cell r="Q2506" t="str">
            <v>(Ruolo tecnico - ALTRO - - Personale comparto - Incentivazione alla produttività collettiva)</v>
          </cell>
          <cell r="V2506">
            <v>0</v>
          </cell>
          <cell r="W2506">
            <v>0</v>
          </cell>
          <cell r="X2506">
            <v>0</v>
          </cell>
        </row>
        <row r="2507">
          <cell r="J2507" t="str">
            <v>INPUTB.6.e</v>
          </cell>
          <cell r="P2507" t="str">
            <v>B.6.e</v>
          </cell>
          <cell r="Q2507" t="str">
            <v>(Ruolo tecnico - ALTRO - - Personale comparto - Competenze Ruolo tecnico - Personale comandato)</v>
          </cell>
          <cell r="V2507">
            <v>0</v>
          </cell>
          <cell r="W2507">
            <v>0</v>
          </cell>
          <cell r="X2507">
            <v>0</v>
          </cell>
        </row>
        <row r="2508">
          <cell r="J2508" t="str">
            <v>INPUTB.6.e</v>
          </cell>
          <cell r="P2508" t="str">
            <v>B.6.e</v>
          </cell>
          <cell r="Q2508" t="str">
            <v>(Ruolo tecnico - ALTRO - - Personale comparto - Risorse aggiuntive regionali)</v>
          </cell>
          <cell r="V2508">
            <v>0</v>
          </cell>
          <cell r="W2508">
            <v>0</v>
          </cell>
          <cell r="X2508">
            <v>0</v>
          </cell>
        </row>
        <row r="2509">
          <cell r="J2509" t="str">
            <v>INPUTB.6.e</v>
          </cell>
          <cell r="P2509" t="str">
            <v>B.6.e</v>
          </cell>
          <cell r="Q2509" t="str">
            <v>(Ruolo tecnico - ALTRO - - Personale comparto - Accantonamento per ferie maturate e non godute)</v>
          </cell>
          <cell r="V2509">
            <v>0</v>
          </cell>
          <cell r="W2509">
            <v>0</v>
          </cell>
          <cell r="X2509">
            <v>0</v>
          </cell>
        </row>
        <row r="2510">
          <cell r="J2510" t="str">
            <v>INPUTB.6.e</v>
          </cell>
          <cell r="P2510" t="str">
            <v>B.6.e</v>
          </cell>
          <cell r="Q2510" t="str">
            <v>(Ruolo tecnico - ALTRO - - Personale comparto - Oneri sociali*)</v>
          </cell>
          <cell r="V2510">
            <v>0</v>
          </cell>
          <cell r="W2510">
            <v>0</v>
          </cell>
          <cell r="X2510">
            <v>0</v>
          </cell>
        </row>
        <row r="2511">
          <cell r="J2511" t="str">
            <v>INPUTB.6.e</v>
          </cell>
          <cell r="P2511" t="str">
            <v>B.6.e</v>
          </cell>
          <cell r="Q2511" t="str">
            <v>(Ruolo tecnico - ALTRO - - Personale comparto - Accantonamento a TFR)</v>
          </cell>
          <cell r="V2511">
            <v>0</v>
          </cell>
          <cell r="W2511">
            <v>0</v>
          </cell>
          <cell r="X2511">
            <v>0</v>
          </cell>
        </row>
        <row r="2512">
          <cell r="J2512" t="str">
            <v>INPUTB.6.e</v>
          </cell>
          <cell r="P2512" t="str">
            <v>B.6.e</v>
          </cell>
          <cell r="Q2512" t="str">
            <v>(Ruolo tecnico - ALTRO - - Personale comparto - Accantonamento trattamento quiescenza e simili)</v>
          </cell>
          <cell r="V2512">
            <v>0</v>
          </cell>
          <cell r="W2512">
            <v>0</v>
          </cell>
          <cell r="X2512">
            <v>0</v>
          </cell>
        </row>
        <row r="2513">
          <cell r="J2513" t="str">
            <v>INPUTB.6.e</v>
          </cell>
          <cell r="P2513" t="str">
            <v>B.6.e</v>
          </cell>
          <cell r="Q2513" t="str">
            <v>(Ruolo tecnico - ALTRO - - Personale comparto - Altri costi del personale)</v>
          </cell>
          <cell r="V2513">
            <v>0</v>
          </cell>
          <cell r="W2513">
            <v>0</v>
          </cell>
          <cell r="X2513">
            <v>0</v>
          </cell>
        </row>
        <row r="2514">
          <cell r="J2514" t="str">
            <v>TOTAL</v>
          </cell>
          <cell r="Q2514" t="str">
            <v>(B.8 Personale del ruolo amministrativo - Totale)</v>
          </cell>
          <cell r="V2514">
            <v>2196000</v>
          </cell>
          <cell r="W2514">
            <v>2090371</v>
          </cell>
          <cell r="X2514">
            <v>522593</v>
          </cell>
        </row>
        <row r="2515">
          <cell r="J2515" t="str">
            <v>INPUTB.6.d</v>
          </cell>
          <cell r="P2515" t="str">
            <v>B.6.d</v>
          </cell>
          <cell r="Q2515" t="str">
            <v>(Ruolo amministrativo - T.INDETERMINATO - Personale dirigente - Competenze fisse)</v>
          </cell>
          <cell r="V2515">
            <v>44000</v>
          </cell>
          <cell r="W2515">
            <v>43744</v>
          </cell>
          <cell r="X2515">
            <v>10936</v>
          </cell>
        </row>
        <row r="2516">
          <cell r="J2516" t="str">
            <v>INPUTB.6.d</v>
          </cell>
          <cell r="P2516" t="str">
            <v>B.6.d</v>
          </cell>
          <cell r="Q2516" t="str">
            <v>(Ruolo amministrativo - T.INDETERMINATO - Personale dirigente - Straordinario)</v>
          </cell>
          <cell r="V2516">
            <v>0</v>
          </cell>
          <cell r="W2516">
            <v>0</v>
          </cell>
          <cell r="X2516">
            <v>0</v>
          </cell>
        </row>
        <row r="2517">
          <cell r="J2517" t="str">
            <v>INPUTB.6.d</v>
          </cell>
          <cell r="P2517" t="str">
            <v>B.6.d</v>
          </cell>
          <cell r="Q2517" t="str">
            <v>(Ruolo amministrativo - T.INDETERMINATO - Personale dirigente - Retr. Posizione)</v>
          </cell>
          <cell r="V2517">
            <v>20000</v>
          </cell>
          <cell r="W2517">
            <v>20000</v>
          </cell>
          <cell r="X2517">
            <v>5000</v>
          </cell>
        </row>
        <row r="2518">
          <cell r="J2518" t="str">
            <v>INPUTB.6.d</v>
          </cell>
          <cell r="P2518" t="str">
            <v>B.6.d</v>
          </cell>
          <cell r="Q2518" t="str">
            <v>(Ruolo amministrativo - T.INDETERMINATO - Personale dirigente - Indennità varie)</v>
          </cell>
          <cell r="V2518">
            <v>0</v>
          </cell>
          <cell r="W2518">
            <v>0</v>
          </cell>
          <cell r="X2518">
            <v>0</v>
          </cell>
        </row>
        <row r="2519">
          <cell r="J2519" t="str">
            <v>INPUTB.6.d</v>
          </cell>
          <cell r="P2519" t="str">
            <v>B.6.d</v>
          </cell>
          <cell r="Q2519" t="str">
            <v>(Ruolo amministrativo - T.INDETERMINATO - Personale dirigente - Competenze Ruolo amministrativo - T.INDETERMINATO - Personale comandato)</v>
          </cell>
          <cell r="V2519">
            <v>0</v>
          </cell>
          <cell r="W2519">
            <v>0</v>
          </cell>
          <cell r="X2519">
            <v>0</v>
          </cell>
        </row>
        <row r="2520">
          <cell r="J2520" t="str">
            <v>INPUTB.6.d</v>
          </cell>
          <cell r="P2520" t="str">
            <v>B.6.d</v>
          </cell>
          <cell r="Q2520" t="str">
            <v>(Ruolo amministrativo - T.INDETERMINATO - Personale dirigente - Incentivazione (retribuzione di risultato))</v>
          </cell>
          <cell r="V2520">
            <v>6000</v>
          </cell>
          <cell r="W2520">
            <v>1927</v>
          </cell>
          <cell r="X2520">
            <v>481</v>
          </cell>
        </row>
        <row r="2521">
          <cell r="J2521" t="str">
            <v>INPUTB.6.d</v>
          </cell>
          <cell r="P2521" t="str">
            <v>B.6.d</v>
          </cell>
          <cell r="Q2521" t="str">
            <v>(Ruolo amministrativo - T.INDETERMINATO - Personale dirigente - Risorse aggiuntive regionali)</v>
          </cell>
          <cell r="V2521">
            <v>1000</v>
          </cell>
          <cell r="W2521">
            <v>507</v>
          </cell>
          <cell r="X2521">
            <v>127</v>
          </cell>
        </row>
        <row r="2522">
          <cell r="J2522" t="str">
            <v>INPUTB.6.d</v>
          </cell>
          <cell r="P2522" t="str">
            <v>B.6.d</v>
          </cell>
          <cell r="Q2522" t="str">
            <v>(Ruolo amministrativo - T.INDETERMINATO - Personale dirigente - Accantonamento per ferie maturate e non godute)</v>
          </cell>
          <cell r="V2522">
            <v>0</v>
          </cell>
          <cell r="W2522">
            <v>0</v>
          </cell>
          <cell r="X2522">
            <v>0</v>
          </cell>
        </row>
        <row r="2523">
          <cell r="J2523" t="str">
            <v>INPUTB.6.d</v>
          </cell>
          <cell r="P2523" t="str">
            <v>B.6.d</v>
          </cell>
          <cell r="Q2523" t="str">
            <v>(Ruolo amministrativo - T.INDETERMINATO - Personale dirigente - Oneri sociali*)</v>
          </cell>
          <cell r="V2523">
            <v>19000</v>
          </cell>
          <cell r="W2523">
            <v>18192</v>
          </cell>
          <cell r="X2523">
            <v>4548</v>
          </cell>
        </row>
        <row r="2524">
          <cell r="J2524" t="str">
            <v>INPUTB.6.d</v>
          </cell>
          <cell r="P2524" t="str">
            <v>B.6.d</v>
          </cell>
          <cell r="Q2524" t="str">
            <v>(Ruolo amministrativo - T.INDETERMINATO - Personale dirigente - Accantonamento a TFR)</v>
          </cell>
          <cell r="V2524">
            <v>0</v>
          </cell>
          <cell r="W2524">
            <v>0</v>
          </cell>
          <cell r="X2524">
            <v>0</v>
          </cell>
        </row>
        <row r="2525">
          <cell r="J2525" t="str">
            <v>INPUTB.6.d</v>
          </cell>
          <cell r="P2525" t="str">
            <v>B.6.d</v>
          </cell>
          <cell r="Q2525" t="str">
            <v>(Ruolo amministrativo - T.INDETERMINATO - Personale dirigente - Accantonamento trattamento quiescenza e simili)</v>
          </cell>
          <cell r="V2525">
            <v>0</v>
          </cell>
          <cell r="W2525">
            <v>0</v>
          </cell>
          <cell r="X2525">
            <v>0</v>
          </cell>
        </row>
        <row r="2526">
          <cell r="J2526" t="str">
            <v>INPUTB.6.d</v>
          </cell>
          <cell r="P2526" t="str">
            <v>B.6.d</v>
          </cell>
          <cell r="Q2526" t="str">
            <v>(Ruolo amministrativo - T.INDETERMINATO - Personale dirigente - Altri costi del Ruolo amministrativo)</v>
          </cell>
          <cell r="V2526">
            <v>0</v>
          </cell>
          <cell r="W2526">
            <v>0</v>
          </cell>
          <cell r="X2526">
            <v>0</v>
          </cell>
        </row>
        <row r="2527">
          <cell r="J2527" t="str">
            <v>INPUTB.6.d</v>
          </cell>
          <cell r="P2527" t="str">
            <v>B.6.d</v>
          </cell>
          <cell r="Q2527" t="str">
            <v>(Ruolo amministrativo - T.DETERMINATO - Personale dirigente - Competenze fisse)</v>
          </cell>
          <cell r="V2527">
            <v>0</v>
          </cell>
          <cell r="W2527">
            <v>0</v>
          </cell>
          <cell r="X2527">
            <v>0</v>
          </cell>
        </row>
        <row r="2528">
          <cell r="J2528" t="str">
            <v>INPUTB.6.d</v>
          </cell>
          <cell r="P2528" t="str">
            <v>B.6.d</v>
          </cell>
          <cell r="Q2528" t="str">
            <v>(Ruolo amministrativo - T.DETERMINATO - Personale dirigente - Straordinario)</v>
          </cell>
          <cell r="V2528">
            <v>0</v>
          </cell>
          <cell r="W2528">
            <v>0</v>
          </cell>
          <cell r="X2528">
            <v>0</v>
          </cell>
        </row>
        <row r="2529">
          <cell r="J2529" t="str">
            <v>INPUTB.6.d</v>
          </cell>
          <cell r="P2529" t="str">
            <v>B.6.d</v>
          </cell>
          <cell r="Q2529" t="str">
            <v>(Ruolo amministrativo - T.DETERMINATO - Personale dirigente - Retr. Posizione)</v>
          </cell>
          <cell r="V2529">
            <v>0</v>
          </cell>
          <cell r="W2529">
            <v>0</v>
          </cell>
          <cell r="X2529">
            <v>0</v>
          </cell>
        </row>
        <row r="2530">
          <cell r="J2530" t="str">
            <v>INPUTB.6.d</v>
          </cell>
          <cell r="P2530" t="str">
            <v>B.6.d</v>
          </cell>
          <cell r="Q2530" t="str">
            <v>(Ruolo amministrativo - T.DETERMINATO - Personale dirigente - Indennità varie)</v>
          </cell>
          <cell r="V2530">
            <v>0</v>
          </cell>
          <cell r="W2530">
            <v>0</v>
          </cell>
          <cell r="X2530">
            <v>0</v>
          </cell>
        </row>
        <row r="2531">
          <cell r="J2531" t="str">
            <v>INPUTB.6.d</v>
          </cell>
          <cell r="P2531" t="str">
            <v>B.6.d</v>
          </cell>
          <cell r="Q2531" t="str">
            <v>(Ruolo amministrativo - T.DETERMINATO - Personale dirigente - Competenze Ruolo amministrativo - T.DETERMINATO - Personale comandato)</v>
          </cell>
          <cell r="V2531">
            <v>0</v>
          </cell>
          <cell r="W2531">
            <v>0</v>
          </cell>
          <cell r="X2531">
            <v>0</v>
          </cell>
        </row>
        <row r="2532">
          <cell r="J2532" t="str">
            <v>INPUTB.6.d</v>
          </cell>
          <cell r="P2532" t="str">
            <v>B.6.d</v>
          </cell>
          <cell r="Q2532" t="str">
            <v>(Ruolo amministrativo - T.DETERMINATO - Personale dirigente - Incentivazione (retribuzione di risultato))</v>
          </cell>
          <cell r="V2532">
            <v>0</v>
          </cell>
          <cell r="W2532">
            <v>0</v>
          </cell>
          <cell r="X2532">
            <v>0</v>
          </cell>
        </row>
        <row r="2533">
          <cell r="J2533" t="str">
            <v>INPUTB.6.d</v>
          </cell>
          <cell r="P2533" t="str">
            <v>B.6.d</v>
          </cell>
          <cell r="Q2533" t="str">
            <v>(Ruolo amministrativo - T.DETERMINATO - Personale dirigente - Risorse aggiuntive regionali)</v>
          </cell>
          <cell r="V2533">
            <v>0</v>
          </cell>
          <cell r="W2533">
            <v>0</v>
          </cell>
          <cell r="X2533">
            <v>0</v>
          </cell>
        </row>
        <row r="2534">
          <cell r="J2534" t="str">
            <v>INPUTB.6.d</v>
          </cell>
          <cell r="P2534" t="str">
            <v>B.6.d</v>
          </cell>
          <cell r="Q2534" t="str">
            <v>(Ruolo amministrativo - T.DETERMINATO - Personale dirigente - Accantonamento per ferie maturate e non godute)</v>
          </cell>
          <cell r="V2534">
            <v>0</v>
          </cell>
          <cell r="W2534">
            <v>0</v>
          </cell>
          <cell r="X2534">
            <v>0</v>
          </cell>
        </row>
        <row r="2535">
          <cell r="J2535" t="str">
            <v>INPUTB.6.d</v>
          </cell>
          <cell r="P2535" t="str">
            <v>B.6.d</v>
          </cell>
          <cell r="Q2535" t="str">
            <v>(Ruolo amministrativo - T.DETERMINATO - Personale dirigente - Oneri sociali*)</v>
          </cell>
          <cell r="V2535">
            <v>0</v>
          </cell>
          <cell r="W2535">
            <v>0</v>
          </cell>
          <cell r="X2535">
            <v>0</v>
          </cell>
        </row>
        <row r="2536">
          <cell r="J2536" t="str">
            <v>INPUTB.6.d</v>
          </cell>
          <cell r="P2536" t="str">
            <v>B.6.d</v>
          </cell>
          <cell r="Q2536" t="str">
            <v>(Ruolo amministrativo - T.DETERMINATO - Personale dirigente - Accantonamento a TFR)</v>
          </cell>
          <cell r="V2536">
            <v>0</v>
          </cell>
          <cell r="W2536">
            <v>0</v>
          </cell>
          <cell r="X2536">
            <v>0</v>
          </cell>
        </row>
        <row r="2537">
          <cell r="J2537" t="str">
            <v>INPUTB.6.d</v>
          </cell>
          <cell r="P2537" t="str">
            <v>B.6.d</v>
          </cell>
          <cell r="Q2537" t="str">
            <v>(Ruolo amministrativo - T.DETERMINATO - Personale dirigente - Accantonamento trattamento quiescenza e simili)</v>
          </cell>
          <cell r="V2537">
            <v>0</v>
          </cell>
          <cell r="W2537">
            <v>0</v>
          </cell>
          <cell r="X2537">
            <v>0</v>
          </cell>
        </row>
        <row r="2538">
          <cell r="J2538" t="str">
            <v>INPUTB.6.d</v>
          </cell>
          <cell r="P2538" t="str">
            <v>B.6.d</v>
          </cell>
          <cell r="Q2538" t="str">
            <v>(Ruolo amministrativo - T.DETERMINATO - Personale dirigente - Altri costi del Ruolo amministrativo)</v>
          </cell>
          <cell r="V2538">
            <v>0</v>
          </cell>
          <cell r="W2538">
            <v>0</v>
          </cell>
          <cell r="X2538">
            <v>0</v>
          </cell>
        </row>
        <row r="2539">
          <cell r="J2539" t="str">
            <v>INPUTB.6.d</v>
          </cell>
          <cell r="P2539" t="str">
            <v>B.6.d</v>
          </cell>
          <cell r="Q2539" t="str">
            <v>(Ruolo amministrativo - ALTRO - Personale dirigente - Competenze fisse)</v>
          </cell>
          <cell r="V2539">
            <v>0</v>
          </cell>
          <cell r="W2539">
            <v>0</v>
          </cell>
          <cell r="X2539">
            <v>0</v>
          </cell>
        </row>
        <row r="2540">
          <cell r="J2540" t="str">
            <v>INPUTB.6.d</v>
          </cell>
          <cell r="P2540" t="str">
            <v>B.6.d</v>
          </cell>
          <cell r="Q2540" t="str">
            <v>(Ruolo amministrativo - ALTRO - Personale dirigente - Straordinario)</v>
          </cell>
          <cell r="V2540">
            <v>0</v>
          </cell>
          <cell r="W2540">
            <v>0</v>
          </cell>
          <cell r="X2540">
            <v>0</v>
          </cell>
        </row>
        <row r="2541">
          <cell r="J2541" t="str">
            <v>INPUTB.6.d</v>
          </cell>
          <cell r="P2541" t="str">
            <v>B.6.d</v>
          </cell>
          <cell r="Q2541" t="str">
            <v>(Ruolo amministrativo - ALTRO - Personale dirigente - Retr. Posizione)</v>
          </cell>
          <cell r="V2541">
            <v>0</v>
          </cell>
          <cell r="W2541">
            <v>0</v>
          </cell>
          <cell r="X2541">
            <v>0</v>
          </cell>
        </row>
        <row r="2542">
          <cell r="J2542" t="str">
            <v>INPUTB.6.d</v>
          </cell>
          <cell r="P2542" t="str">
            <v>B.6.d</v>
          </cell>
          <cell r="Q2542" t="str">
            <v>(Ruolo amministrativo - ALTRO - Personale dirigente - Indennità varie)</v>
          </cell>
          <cell r="V2542">
            <v>0</v>
          </cell>
          <cell r="W2542">
            <v>0</v>
          </cell>
          <cell r="X2542">
            <v>0</v>
          </cell>
        </row>
        <row r="2543">
          <cell r="J2543" t="str">
            <v>INPUTB.6.d</v>
          </cell>
          <cell r="P2543" t="str">
            <v>B.6.d</v>
          </cell>
          <cell r="Q2543" t="str">
            <v>(Ruolo amministrativo - ALTRO - Personale dirigente - Competenze Ruolo amministrativo - ALTRO - Personale comandato)</v>
          </cell>
          <cell r="V2543">
            <v>0</v>
          </cell>
          <cell r="W2543">
            <v>0</v>
          </cell>
          <cell r="X2543">
            <v>0</v>
          </cell>
        </row>
        <row r="2544">
          <cell r="J2544" t="str">
            <v>INPUTB.6.d</v>
          </cell>
          <cell r="P2544" t="str">
            <v>B.6.d</v>
          </cell>
          <cell r="Q2544" t="str">
            <v>(Ruolo amministrativo - ALTRO - Personale dirigente - Incentivazione (retribuzione di risultato))</v>
          </cell>
          <cell r="V2544">
            <v>0</v>
          </cell>
          <cell r="W2544">
            <v>0</v>
          </cell>
          <cell r="X2544">
            <v>0</v>
          </cell>
        </row>
        <row r="2545">
          <cell r="J2545" t="str">
            <v>INPUTB.6.d</v>
          </cell>
          <cell r="P2545" t="str">
            <v>B.6.d</v>
          </cell>
          <cell r="Q2545" t="str">
            <v>(Ruolo amministrativo - ALTRO - Personale dirigente - Risorse aggiuntive regionali)</v>
          </cell>
          <cell r="V2545">
            <v>0</v>
          </cell>
          <cell r="W2545">
            <v>0</v>
          </cell>
          <cell r="X2545">
            <v>0</v>
          </cell>
        </row>
        <row r="2546">
          <cell r="J2546" t="str">
            <v>INPUTB.6.d</v>
          </cell>
          <cell r="P2546" t="str">
            <v>B.6.d</v>
          </cell>
          <cell r="Q2546" t="str">
            <v>(Ruolo amministrativo - ALTRO - Personale dirigente - Accantonamento per ferie maturate e non godute)</v>
          </cell>
          <cell r="V2546">
            <v>0</v>
          </cell>
          <cell r="W2546">
            <v>0</v>
          </cell>
          <cell r="X2546">
            <v>0</v>
          </cell>
        </row>
        <row r="2547">
          <cell r="J2547" t="str">
            <v>INPUTB.6.d</v>
          </cell>
          <cell r="P2547" t="str">
            <v>B.6.d</v>
          </cell>
          <cell r="Q2547" t="str">
            <v>(Ruolo amministrativo - ALTRO - Personale dirigente - Oneri sociali*)</v>
          </cell>
          <cell r="V2547">
            <v>0</v>
          </cell>
          <cell r="W2547">
            <v>0</v>
          </cell>
          <cell r="X2547">
            <v>0</v>
          </cell>
        </row>
        <row r="2548">
          <cell r="J2548" t="str">
            <v>INPUTB.6.d</v>
          </cell>
          <cell r="P2548" t="str">
            <v>B.6.d</v>
          </cell>
          <cell r="Q2548" t="str">
            <v>(Ruolo amministrativo - ALTRO - Personale dirigente - Accantonamento a TFR)</v>
          </cell>
          <cell r="V2548">
            <v>0</v>
          </cell>
          <cell r="W2548">
            <v>0</v>
          </cell>
          <cell r="X2548">
            <v>0</v>
          </cell>
        </row>
        <row r="2549">
          <cell r="J2549" t="str">
            <v>INPUTB.6.d</v>
          </cell>
          <cell r="P2549" t="str">
            <v>B.6.d</v>
          </cell>
          <cell r="Q2549" t="str">
            <v>(Ruolo amministrativo - ALTRO - Personale dirigente - Accantonamento trattamento quiescenza e simili)</v>
          </cell>
          <cell r="V2549">
            <v>0</v>
          </cell>
          <cell r="W2549">
            <v>0</v>
          </cell>
          <cell r="X2549">
            <v>0</v>
          </cell>
        </row>
        <row r="2550">
          <cell r="J2550" t="str">
            <v>INPUTB.6.d</v>
          </cell>
          <cell r="P2550" t="str">
            <v>B.6.d</v>
          </cell>
          <cell r="Q2550" t="str">
            <v>(Ruolo amministrativo - ALTRO - Personale dirigente - Altri costi del Ruolo amministrativo)</v>
          </cell>
          <cell r="V2550">
            <v>0</v>
          </cell>
          <cell r="W2550">
            <v>0</v>
          </cell>
          <cell r="X2550">
            <v>0</v>
          </cell>
        </row>
        <row r="2551">
          <cell r="J2551" t="str">
            <v>INPUTB.6.e</v>
          </cell>
          <cell r="P2551" t="str">
            <v>B.6.e</v>
          </cell>
          <cell r="Q2551" t="str">
            <v>(Ruolo amministrativo - T.INDETERMINATO - Personale comparto - Competenze fisse)</v>
          </cell>
          <cell r="V2551">
            <v>1464000</v>
          </cell>
          <cell r="W2551">
            <v>1417057</v>
          </cell>
          <cell r="X2551">
            <v>354264</v>
          </cell>
        </row>
        <row r="2552">
          <cell r="J2552" t="str">
            <v>INPUTB.6.e</v>
          </cell>
          <cell r="P2552" t="str">
            <v>B.6.e</v>
          </cell>
          <cell r="Q2552" t="str">
            <v>(Ruolo amministrativo - T.INDETERMINATO - Personale comparto - Straordinario)</v>
          </cell>
          <cell r="V2552">
            <v>5000</v>
          </cell>
          <cell r="W2552">
            <v>2925</v>
          </cell>
          <cell r="X2552">
            <v>732</v>
          </cell>
        </row>
        <row r="2553">
          <cell r="J2553" t="str">
            <v>INPUTB.6.e</v>
          </cell>
          <cell r="P2553" t="str">
            <v>B.6.e</v>
          </cell>
          <cell r="Q2553" t="str">
            <v>(Ruolo amministrativo - T.INDETERMINATO - Personale comparto - Indennità varie)</v>
          </cell>
          <cell r="V2553">
            <v>1000</v>
          </cell>
          <cell r="W2553">
            <v>3448</v>
          </cell>
          <cell r="X2553">
            <v>862</v>
          </cell>
        </row>
        <row r="2554">
          <cell r="J2554" t="str">
            <v>INPUTB.6.e</v>
          </cell>
          <cell r="P2554" t="str">
            <v>B.6.e</v>
          </cell>
          <cell r="Q2554" t="str">
            <v>(Ruolo amministrativo - T.INDETERMINATO - Personale comparto - Incentivazione alla produttività collettiva)</v>
          </cell>
          <cell r="V2554">
            <v>119000</v>
          </cell>
          <cell r="W2554">
            <v>100948</v>
          </cell>
          <cell r="X2554">
            <v>25237</v>
          </cell>
        </row>
        <row r="2555">
          <cell r="J2555" t="str">
            <v>INPUTB.6.e</v>
          </cell>
          <cell r="P2555" t="str">
            <v>B.6.e</v>
          </cell>
          <cell r="Q2555" t="str">
            <v>(Ruolo amministrativo - T.INDETERMINATO - Personale comparto - Competenze Ruolo amministrativo - Personale comandato)</v>
          </cell>
          <cell r="V2555">
            <v>0</v>
          </cell>
          <cell r="W2555">
            <v>0</v>
          </cell>
          <cell r="X2555">
            <v>0</v>
          </cell>
        </row>
        <row r="2556">
          <cell r="J2556" t="str">
            <v>INPUTB.6.e</v>
          </cell>
          <cell r="P2556" t="str">
            <v>B.6.e</v>
          </cell>
          <cell r="Q2556" t="str">
            <v>(Ruolo amministrativo - T.INDETERMINATO - Personale comparto - Risorse aggiuntive regionali)</v>
          </cell>
          <cell r="V2556">
            <v>41000</v>
          </cell>
          <cell r="W2556">
            <v>43077</v>
          </cell>
          <cell r="X2556">
            <v>10769</v>
          </cell>
        </row>
        <row r="2557">
          <cell r="J2557" t="str">
            <v>INPUTB.6.e</v>
          </cell>
          <cell r="P2557" t="str">
            <v>B.6.e</v>
          </cell>
          <cell r="Q2557" t="str">
            <v>(Ruolo amministrativo - T.INDETERMINATO - Personale comparto - Accantonamento per ferie maturate e non godute)</v>
          </cell>
          <cell r="V2557">
            <v>0</v>
          </cell>
          <cell r="W2557">
            <v>0</v>
          </cell>
          <cell r="X2557">
            <v>0</v>
          </cell>
        </row>
        <row r="2558">
          <cell r="J2558" t="str">
            <v>INPUTB.6.e</v>
          </cell>
          <cell r="P2558" t="str">
            <v>B.6.e</v>
          </cell>
          <cell r="Q2558" t="str">
            <v>(Ruolo amministrativo - T.INDETERMINATO - Personale comparto - Oneri sociali*)</v>
          </cell>
          <cell r="V2558">
            <v>445000</v>
          </cell>
          <cell r="W2558">
            <v>430789</v>
          </cell>
          <cell r="X2558">
            <v>107697</v>
          </cell>
        </row>
        <row r="2559">
          <cell r="J2559" t="str">
            <v>INPUTB.6.e</v>
          </cell>
          <cell r="P2559" t="str">
            <v>B.6.e</v>
          </cell>
          <cell r="Q2559" t="str">
            <v>(Ruolo amministrativo - T.INDETERMINATO - Personale comparto - Accantonamento a TFR)</v>
          </cell>
          <cell r="V2559">
            <v>0</v>
          </cell>
          <cell r="W2559">
            <v>0</v>
          </cell>
          <cell r="X2559">
            <v>0</v>
          </cell>
        </row>
        <row r="2560">
          <cell r="J2560" t="str">
            <v>INPUTB.6.e</v>
          </cell>
          <cell r="P2560" t="str">
            <v>B.6.e</v>
          </cell>
          <cell r="Q2560" t="str">
            <v>(Ruolo amministrativo - T.INDETERMINATO - Personale comparto - Accantonamento trattamento quiescenza e simili)</v>
          </cell>
          <cell r="V2560">
            <v>0</v>
          </cell>
          <cell r="W2560">
            <v>0</v>
          </cell>
          <cell r="X2560">
            <v>0</v>
          </cell>
        </row>
        <row r="2561">
          <cell r="J2561" t="str">
            <v>INPUTB.6.e</v>
          </cell>
          <cell r="P2561" t="str">
            <v>B.6.e</v>
          </cell>
          <cell r="Q2561" t="str">
            <v>(Ruolo amministrativo - T.INDETERMINATO - Personale comparto - Altri costi del personale)</v>
          </cell>
          <cell r="V2561">
            <v>7000</v>
          </cell>
          <cell r="W2561">
            <v>4455</v>
          </cell>
          <cell r="X2561">
            <v>1114</v>
          </cell>
        </row>
        <row r="2562">
          <cell r="J2562" t="str">
            <v>INPUTB.6.e</v>
          </cell>
          <cell r="P2562" t="str">
            <v>B.6.e</v>
          </cell>
          <cell r="Q2562" t="str">
            <v>(Ruolo amministrativo - T.DETERMINATO - Personale comparto - Competenze fisse)</v>
          </cell>
          <cell r="V2562">
            <v>19000</v>
          </cell>
          <cell r="W2562">
            <v>125</v>
          </cell>
          <cell r="X2562">
            <v>31</v>
          </cell>
        </row>
        <row r="2563">
          <cell r="J2563" t="str">
            <v>INPUTB.6.e</v>
          </cell>
          <cell r="P2563" t="str">
            <v>B.6.e</v>
          </cell>
          <cell r="Q2563" t="str">
            <v>(Ruolo amministrativo - T.DETERMINATO - Personale comparto - Straordinario)</v>
          </cell>
          <cell r="V2563">
            <v>0</v>
          </cell>
          <cell r="W2563">
            <v>788</v>
          </cell>
          <cell r="X2563">
            <v>197</v>
          </cell>
        </row>
        <row r="2564">
          <cell r="J2564" t="str">
            <v>INPUTB.6.e</v>
          </cell>
          <cell r="P2564" t="str">
            <v>B.6.e</v>
          </cell>
          <cell r="Q2564" t="str">
            <v>(Ruolo amministrativo - T.DETERMINATO - Personale comparto - Indennità varie)</v>
          </cell>
          <cell r="V2564">
            <v>0</v>
          </cell>
          <cell r="W2564">
            <v>0</v>
          </cell>
          <cell r="X2564">
            <v>0</v>
          </cell>
        </row>
        <row r="2565">
          <cell r="J2565" t="str">
            <v>INPUTB.6.e</v>
          </cell>
          <cell r="P2565" t="str">
            <v>B.6.e</v>
          </cell>
          <cell r="Q2565" t="str">
            <v>(Ruolo amministrativo - T.DETERMINATO - Personale comparto - Incentivazione alla produttività collettiva)</v>
          </cell>
          <cell r="V2565">
            <v>0</v>
          </cell>
          <cell r="W2565">
            <v>1000</v>
          </cell>
          <cell r="X2565">
            <v>250</v>
          </cell>
        </row>
        <row r="2566">
          <cell r="J2566" t="str">
            <v>INPUTB.6.e</v>
          </cell>
          <cell r="P2566" t="str">
            <v>B.6.e</v>
          </cell>
          <cell r="Q2566" t="str">
            <v>(Ruolo amministrativo - T.DETERMINATO - Personale comparto - Competenze Ruolo amministrativo - Personale comandato)</v>
          </cell>
          <cell r="V2566">
            <v>0</v>
          </cell>
          <cell r="W2566">
            <v>0</v>
          </cell>
          <cell r="X2566">
            <v>0</v>
          </cell>
        </row>
        <row r="2567">
          <cell r="J2567" t="str">
            <v>INPUTB.6.e</v>
          </cell>
          <cell r="P2567" t="str">
            <v>B.6.e</v>
          </cell>
          <cell r="Q2567" t="str">
            <v>(Ruolo amministrativo - T.DETERMINATO - Personale comparto - Risorse aggiuntive regionali)</v>
          </cell>
          <cell r="V2567">
            <v>0</v>
          </cell>
          <cell r="W2567">
            <v>685</v>
          </cell>
          <cell r="X2567">
            <v>172</v>
          </cell>
        </row>
        <row r="2568">
          <cell r="J2568" t="str">
            <v>INPUTB.6.e</v>
          </cell>
          <cell r="P2568" t="str">
            <v>B.6.e</v>
          </cell>
          <cell r="Q2568" t="str">
            <v>(Ruolo amministrativo - T.DETERMINATO - Personale comparto - Accantonamento per ferie maturate e non godute)</v>
          </cell>
          <cell r="V2568">
            <v>0</v>
          </cell>
          <cell r="W2568">
            <v>0</v>
          </cell>
          <cell r="X2568">
            <v>0</v>
          </cell>
        </row>
        <row r="2569">
          <cell r="J2569" t="str">
            <v>INPUTB.6.e</v>
          </cell>
          <cell r="P2569" t="str">
            <v>B.6.e</v>
          </cell>
          <cell r="Q2569" t="str">
            <v>(Ruolo amministrativo - T.DETERMINATO - Personale comparto - Oneri sociali*)</v>
          </cell>
          <cell r="V2569">
            <v>5000</v>
          </cell>
          <cell r="W2569">
            <v>704</v>
          </cell>
          <cell r="X2569">
            <v>176</v>
          </cell>
        </row>
        <row r="2570">
          <cell r="J2570" t="str">
            <v>INPUTB.6.e</v>
          </cell>
          <cell r="P2570" t="str">
            <v>B.6.e</v>
          </cell>
          <cell r="Q2570" t="str">
            <v>(Ruolo amministrativo - T.DETERMINATO - Personale comparto - Accantonamento a TFR)</v>
          </cell>
          <cell r="V2570">
            <v>0</v>
          </cell>
          <cell r="W2570">
            <v>0</v>
          </cell>
          <cell r="X2570">
            <v>0</v>
          </cell>
        </row>
        <row r="2571">
          <cell r="J2571" t="str">
            <v>INPUTB.6.e</v>
          </cell>
          <cell r="P2571" t="str">
            <v>B.6.e</v>
          </cell>
          <cell r="Q2571" t="str">
            <v>(Ruolo amministrativo - T.DETERMINATO - Personale comparto - Accantonamento trattamento quiescenza e simili)</v>
          </cell>
          <cell r="V2571">
            <v>0</v>
          </cell>
          <cell r="W2571">
            <v>0</v>
          </cell>
          <cell r="X2571">
            <v>0</v>
          </cell>
        </row>
        <row r="2572">
          <cell r="J2572" t="str">
            <v>INPUTB.6.e</v>
          </cell>
          <cell r="P2572" t="str">
            <v>B.6.e</v>
          </cell>
          <cell r="Q2572" t="str">
            <v>(Ruolo amministrativo - T.DETERMINATO - Personale comparto - Altri costi del personale)</v>
          </cell>
          <cell r="V2572">
            <v>0</v>
          </cell>
          <cell r="W2572">
            <v>0</v>
          </cell>
          <cell r="X2572">
            <v>0</v>
          </cell>
        </row>
        <row r="2573">
          <cell r="J2573" t="str">
            <v>INPUTB.6.e</v>
          </cell>
          <cell r="P2573" t="str">
            <v>B.6.e</v>
          </cell>
          <cell r="Q2573" t="str">
            <v>(Ruolo amministrativo - ALTRO - Personale comparto - Competenze fisse)</v>
          </cell>
          <cell r="V2573">
            <v>0</v>
          </cell>
          <cell r="W2573">
            <v>0</v>
          </cell>
          <cell r="X2573">
            <v>0</v>
          </cell>
        </row>
        <row r="2574">
          <cell r="J2574" t="str">
            <v>INPUTB.6.e</v>
          </cell>
          <cell r="P2574" t="str">
            <v>B.6.e</v>
          </cell>
          <cell r="Q2574" t="str">
            <v>(Ruolo amministrativo - ALTRO - Personale comparto - Straordinario)</v>
          </cell>
          <cell r="V2574">
            <v>0</v>
          </cell>
          <cell r="W2574">
            <v>0</v>
          </cell>
          <cell r="X2574">
            <v>0</v>
          </cell>
        </row>
        <row r="2575">
          <cell r="J2575" t="str">
            <v>INPUTB.6.e</v>
          </cell>
          <cell r="P2575" t="str">
            <v>B.6.e</v>
          </cell>
          <cell r="Q2575" t="str">
            <v>(Ruolo amministrativo - ALTRO - Personale comparto - Indennità varie)</v>
          </cell>
          <cell r="V2575">
            <v>0</v>
          </cell>
          <cell r="W2575">
            <v>0</v>
          </cell>
          <cell r="X2575">
            <v>0</v>
          </cell>
        </row>
        <row r="2576">
          <cell r="J2576" t="str">
            <v>INPUTB.6.e</v>
          </cell>
          <cell r="P2576" t="str">
            <v>B.6.e</v>
          </cell>
          <cell r="Q2576" t="str">
            <v>(Ruolo amministrativo - ALTRO - Personale comparto - Incentivazione alla produttività collettiva)</v>
          </cell>
          <cell r="V2576">
            <v>0</v>
          </cell>
          <cell r="W2576">
            <v>0</v>
          </cell>
          <cell r="X2576">
            <v>0</v>
          </cell>
        </row>
        <row r="2577">
          <cell r="J2577" t="str">
            <v>INPUTB.6.e</v>
          </cell>
          <cell r="P2577" t="str">
            <v>B.6.e</v>
          </cell>
          <cell r="Q2577" t="str">
            <v>(Ruolo amministrativo - ALTRO - Personale comparto - Competenze Ruolo amministrativo - Personale comandato)</v>
          </cell>
          <cell r="V2577">
            <v>0</v>
          </cell>
          <cell r="W2577">
            <v>0</v>
          </cell>
          <cell r="X2577">
            <v>0</v>
          </cell>
        </row>
        <row r="2578">
          <cell r="J2578" t="str">
            <v>INPUTB.6.e</v>
          </cell>
          <cell r="P2578" t="str">
            <v>B.6.e</v>
          </cell>
          <cell r="Q2578" t="str">
            <v>(Ruolo amministrativo - ALTRO - Personale comparto - Risorse aggiuntive regionali)</v>
          </cell>
          <cell r="V2578">
            <v>0</v>
          </cell>
          <cell r="W2578">
            <v>0</v>
          </cell>
          <cell r="X2578">
            <v>0</v>
          </cell>
        </row>
        <row r="2579">
          <cell r="J2579" t="str">
            <v>INPUTB.6.e</v>
          </cell>
          <cell r="P2579" t="str">
            <v>B.6.e</v>
          </cell>
          <cell r="Q2579" t="str">
            <v>(Ruolo amministrativo - ALTRO - Personale comparto - Accantonamento per ferie maturate e non godute)</v>
          </cell>
          <cell r="V2579">
            <v>0</v>
          </cell>
          <cell r="W2579">
            <v>0</v>
          </cell>
          <cell r="X2579">
            <v>0</v>
          </cell>
        </row>
        <row r="2580">
          <cell r="J2580" t="str">
            <v>INPUTB.6.e</v>
          </cell>
          <cell r="P2580" t="str">
            <v>B.6.e</v>
          </cell>
          <cell r="Q2580" t="str">
            <v>(Ruolo amministrativo - ALTRO - Personale comparto - Oneri sociali*)</v>
          </cell>
          <cell r="V2580">
            <v>0</v>
          </cell>
          <cell r="W2580">
            <v>0</v>
          </cell>
          <cell r="X2580">
            <v>0</v>
          </cell>
        </row>
        <row r="2581">
          <cell r="J2581" t="str">
            <v>INPUTB.6.e</v>
          </cell>
          <cell r="P2581" t="str">
            <v>B.6.e</v>
          </cell>
          <cell r="Q2581" t="str">
            <v>(Ruolo amministrativo - ALTRO - Personale comparto - Accantonamento a TFR)</v>
          </cell>
          <cell r="V2581">
            <v>0</v>
          </cell>
          <cell r="W2581">
            <v>0</v>
          </cell>
          <cell r="X2581">
            <v>0</v>
          </cell>
        </row>
        <row r="2582">
          <cell r="J2582" t="str">
            <v>INPUTB.6.e</v>
          </cell>
          <cell r="P2582" t="str">
            <v>B.6.e</v>
          </cell>
          <cell r="Q2582" t="str">
            <v>(Ruolo amministrativo - ALTRO - Personale comparto - Accantonamento trattamento quiescenza e simili)</v>
          </cell>
          <cell r="V2582">
            <v>0</v>
          </cell>
          <cell r="W2582">
            <v>0</v>
          </cell>
          <cell r="X2582">
            <v>0</v>
          </cell>
        </row>
        <row r="2583">
          <cell r="J2583" t="str">
            <v>INPUTB.6.e</v>
          </cell>
          <cell r="P2583" t="str">
            <v>B.6.e</v>
          </cell>
          <cell r="Q2583" t="str">
            <v>(Ruolo amministrativo - ALTRO - Personale comparto - Altri costi del personale)</v>
          </cell>
          <cell r="V2583">
            <v>0</v>
          </cell>
          <cell r="W2583">
            <v>0</v>
          </cell>
          <cell r="X2583">
            <v>0</v>
          </cell>
        </row>
        <row r="2584">
          <cell r="J2584" t="str">
            <v>TOTAL</v>
          </cell>
          <cell r="Q2584" t="str">
            <v>(B.9 Oneri diversi di gestione - Totale)</v>
          </cell>
          <cell r="V2584">
            <v>241000</v>
          </cell>
          <cell r="W2584">
            <v>223636</v>
          </cell>
          <cell r="X2584">
            <v>55909</v>
          </cell>
        </row>
        <row r="2585">
          <cell r="J2585" t="str">
            <v>INPUTB7</v>
          </cell>
          <cell r="P2585" t="str">
            <v>B7</v>
          </cell>
          <cell r="Q2585" t="str">
            <v>(Imposte e tasse (escluse Irap e Ires))</v>
          </cell>
          <cell r="V2585">
            <v>236000</v>
          </cell>
          <cell r="W2585">
            <v>220353</v>
          </cell>
          <cell r="X2585">
            <v>55088</v>
          </cell>
        </row>
        <row r="2586">
          <cell r="J2586" t="str">
            <v>INPUTB7</v>
          </cell>
          <cell r="P2586" t="str">
            <v>B7</v>
          </cell>
          <cell r="Q2586" t="str">
            <v>(Perdite su crediti)</v>
          </cell>
          <cell r="V2586">
            <v>0</v>
          </cell>
          <cell r="W2586">
            <v>0</v>
          </cell>
          <cell r="X2586">
            <v>0</v>
          </cell>
        </row>
        <row r="2587">
          <cell r="J2587" t="str">
            <v>INPUTB7</v>
          </cell>
          <cell r="P2587" t="str">
            <v>B7</v>
          </cell>
          <cell r="Q2587" t="str">
            <v>(Rimborso spese organi societari)</v>
          </cell>
          <cell r="V2587">
            <v>0</v>
          </cell>
          <cell r="W2587">
            <v>0</v>
          </cell>
          <cell r="X2587">
            <v>0</v>
          </cell>
        </row>
        <row r="2588">
          <cell r="J2588" t="str">
            <v>INPUTB7</v>
          </cell>
          <cell r="P2588" t="str">
            <v>B7</v>
          </cell>
          <cell r="Q2588" t="str">
            <v>(Indennità, rimborso spese e oneri sociali per il direttore generale, direttore sanitario, direttore amministrativo e componenti del collegio sindacale)</v>
          </cell>
          <cell r="V2588">
            <v>0</v>
          </cell>
          <cell r="W2588">
            <v>0</v>
          </cell>
          <cell r="X2588">
            <v>0</v>
          </cell>
        </row>
        <row r="2589">
          <cell r="J2589" t="str">
            <v>INPUTB7</v>
          </cell>
          <cell r="P2589" t="str">
            <v>B7</v>
          </cell>
          <cell r="Q2589" t="str">
            <v>(Indennità, rimborso spese e oneri sociali per il direttore generale, direttore sanitario, direttore amministrativo e componenti del collegio sindacale v/ATS. ASST, Fondazioni d/Regione)</v>
          </cell>
          <cell r="V2589">
            <v>0</v>
          </cell>
          <cell r="W2589">
            <v>0</v>
          </cell>
          <cell r="X2589">
            <v>0</v>
          </cell>
        </row>
        <row r="2590">
          <cell r="J2590" t="str">
            <v>INPUTB7</v>
          </cell>
          <cell r="P2590" t="str">
            <v>B7</v>
          </cell>
          <cell r="Q2590" t="str">
            <v>(Indennità, rimborso spese e oneri sociali per il direttore scientifico a carico del Bilancio ricerca)</v>
          </cell>
          <cell r="V2590">
            <v>0</v>
          </cell>
          <cell r="W2590">
            <v>0</v>
          </cell>
          <cell r="X2590">
            <v>0</v>
          </cell>
        </row>
        <row r="2591">
          <cell r="J2591" t="str">
            <v>INPUTB7</v>
          </cell>
          <cell r="P2591" t="str">
            <v>B7</v>
          </cell>
          <cell r="Q2591" t="str">
            <v>(Indennità, rimborso spese e oneri sociali per il direttore scientifico a carico del Bilancio ricerca v/ATS. ASST, Fondazioni d/Regione)</v>
          </cell>
          <cell r="V2591">
            <v>0</v>
          </cell>
          <cell r="W2591">
            <v>0</v>
          </cell>
          <cell r="X2591">
            <v>0</v>
          </cell>
        </row>
        <row r="2592">
          <cell r="J2592" t="str">
            <v>INPUTB7</v>
          </cell>
          <cell r="P2592" t="str">
            <v>B7</v>
          </cell>
          <cell r="Q2592" t="str">
            <v>(Indennità, rimborso spese e oneri sociali per il direttore sociale a carico del Bilancio sociale)</v>
          </cell>
          <cell r="V2592">
            <v>0</v>
          </cell>
          <cell r="W2592">
            <v>0</v>
          </cell>
          <cell r="X2592">
            <v>0</v>
          </cell>
        </row>
        <row r="2593">
          <cell r="J2593" t="str">
            <v>INPUTB7</v>
          </cell>
          <cell r="P2593" t="str">
            <v>B7</v>
          </cell>
          <cell r="Q2593" t="str">
            <v>(Indennità, rimborso spese e oneri sociali per il direttore sociale a carico del Bilancio sociale v/ATS. ASST, Fondazioni d/Regione)</v>
          </cell>
          <cell r="V2593">
            <v>0</v>
          </cell>
          <cell r="W2593">
            <v>0</v>
          </cell>
          <cell r="X2593">
            <v>0</v>
          </cell>
        </row>
        <row r="2594">
          <cell r="J2594" t="str">
            <v>INPUTB7</v>
          </cell>
          <cell r="P2594" t="str">
            <v>B7</v>
          </cell>
          <cell r="Q2594" t="str">
            <v>(Multe, ammende, penalità, arbitraggi, risarcimenti)</v>
          </cell>
          <cell r="V2594">
            <v>1000</v>
          </cell>
          <cell r="W2594">
            <v>0</v>
          </cell>
          <cell r="X2594">
            <v>0</v>
          </cell>
        </row>
        <row r="2595">
          <cell r="J2595" t="str">
            <v>INPUTB7</v>
          </cell>
          <cell r="P2595" t="str">
            <v>B7</v>
          </cell>
          <cell r="Q2595" t="str">
            <v>(Sanzioni verso ATS della Regione)</v>
          </cell>
          <cell r="V2595">
            <v>0</v>
          </cell>
          <cell r="W2595">
            <v>0</v>
          </cell>
          <cell r="X2595">
            <v>0</v>
          </cell>
        </row>
        <row r="2596">
          <cell r="J2596" t="str">
            <v>INPUTB7</v>
          </cell>
          <cell r="P2596" t="str">
            <v>B7</v>
          </cell>
          <cell r="Q2596" t="str">
            <v>(Commissioni e spese bancarie)</v>
          </cell>
          <cell r="R2596" t="str">
            <v>AB&amp;S</v>
          </cell>
          <cell r="S2596" t="str">
            <v>ASLC14_33</v>
          </cell>
          <cell r="T2596" t="str">
            <v>AB&amp;S</v>
          </cell>
          <cell r="U2596" t="str">
            <v>AOIC04_33</v>
          </cell>
          <cell r="V2596">
            <v>0</v>
          </cell>
          <cell r="W2596">
            <v>0</v>
          </cell>
          <cell r="X2596">
            <v>0</v>
          </cell>
        </row>
        <row r="2597">
          <cell r="J2597" t="str">
            <v>INPUTB7</v>
          </cell>
          <cell r="P2597" t="str">
            <v>B7</v>
          </cell>
          <cell r="Q2597" t="str">
            <v>(Abbonamenti, acquisti di libri, riviste e giornali)</v>
          </cell>
          <cell r="R2597" t="str">
            <v>AB&amp;S</v>
          </cell>
          <cell r="S2597" t="str">
            <v>ASLC14_33</v>
          </cell>
          <cell r="T2597" t="str">
            <v>AB&amp;S</v>
          </cell>
          <cell r="U2597" t="str">
            <v>AOIC04_33</v>
          </cell>
          <cell r="V2597">
            <v>1000</v>
          </cell>
          <cell r="W2597">
            <v>3283</v>
          </cell>
          <cell r="X2597">
            <v>821</v>
          </cell>
        </row>
        <row r="2598">
          <cell r="J2598" t="str">
            <v>INPUTB7</v>
          </cell>
          <cell r="P2598" t="str">
            <v>B7</v>
          </cell>
          <cell r="Q2598" t="str">
            <v>(Oneri per sperimentazioni gestionali (art. 9-bis, D.Lgs. 502/92))</v>
          </cell>
          <cell r="R2598" t="str">
            <v>AB&amp;S</v>
          </cell>
          <cell r="S2598" t="str">
            <v>ASLC14_33</v>
          </cell>
          <cell r="T2598" t="str">
            <v>AB&amp;S</v>
          </cell>
          <cell r="U2598" t="str">
            <v>AOIC04_33</v>
          </cell>
          <cell r="V2598">
            <v>0</v>
          </cell>
          <cell r="W2598">
            <v>0</v>
          </cell>
          <cell r="X2598">
            <v>0</v>
          </cell>
        </row>
        <row r="2599">
          <cell r="J2599" t="str">
            <v>INPUTB7</v>
          </cell>
          <cell r="P2599" t="str">
            <v>B7</v>
          </cell>
          <cell r="Q2599" t="str">
            <v>(Altri Oneri diversi di gestione)</v>
          </cell>
          <cell r="R2599" t="str">
            <v>AB&amp;S</v>
          </cell>
          <cell r="S2599" t="str">
            <v>ASLC14_33</v>
          </cell>
          <cell r="T2599" t="str">
            <v>AB&amp;S</v>
          </cell>
          <cell r="U2599" t="str">
            <v>AOIC04_33</v>
          </cell>
          <cell r="V2599">
            <v>3000</v>
          </cell>
          <cell r="W2599">
            <v>0</v>
          </cell>
          <cell r="X2599">
            <v>0</v>
          </cell>
        </row>
        <row r="2600">
          <cell r="J2600" t="str">
            <v>INPUTB7</v>
          </cell>
          <cell r="P2600" t="str">
            <v>B7</v>
          </cell>
          <cell r="Q2600" t="str">
            <v>(Altri Oneri diversi di gestione servizi sociosanitari (ASSI))</v>
          </cell>
          <cell r="R2600" t="str">
            <v>AB&amp;S</v>
          </cell>
          <cell r="S2600" t="str">
            <v>ASLC14_33</v>
          </cell>
          <cell r="T2600" t="str">
            <v>AB&amp;S</v>
          </cell>
          <cell r="U2600" t="str">
            <v>AOIC04_33</v>
          </cell>
          <cell r="V2600">
            <v>0</v>
          </cell>
          <cell r="W2600">
            <v>0</v>
          </cell>
          <cell r="X2600">
            <v>0</v>
          </cell>
        </row>
        <row r="2601">
          <cell r="J2601" t="str">
            <v>INPUTB7</v>
          </cell>
          <cell r="P2601" t="str">
            <v>B7</v>
          </cell>
          <cell r="Q2601" t="str">
            <v>(REGIONE: Spese dirette regionali - Oneri diversi di gestione)</v>
          </cell>
          <cell r="V2601">
            <v>0</v>
          </cell>
          <cell r="W2601">
            <v>0</v>
          </cell>
          <cell r="X2601">
            <v>0</v>
          </cell>
        </row>
        <row r="2602">
          <cell r="J2602" t="str">
            <v>INPUTB7</v>
          </cell>
          <cell r="P2602" t="str">
            <v>B7</v>
          </cell>
          <cell r="Q2602" t="str">
            <v>Altri oneri diversi di gestione da ATS/ASST/IRCCS della Regione</v>
          </cell>
          <cell r="R2602" t="str">
            <v>AB&amp;S</v>
          </cell>
          <cell r="S2602" t="str">
            <v>ASLC14_33</v>
          </cell>
          <cell r="T2602" t="str">
            <v>AB&amp;S</v>
          </cell>
          <cell r="U2602" t="str">
            <v>AOIC04_33</v>
          </cell>
          <cell r="V2602">
            <v>0</v>
          </cell>
          <cell r="W2602">
            <v>0</v>
          </cell>
          <cell r="X2602">
            <v>0</v>
          </cell>
        </row>
        <row r="2603">
          <cell r="J2603" t="str">
            <v>INPUTB7</v>
          </cell>
          <cell r="P2603" t="str">
            <v>B7</v>
          </cell>
          <cell r="Q2603" t="str">
            <v>Altri oneri diversi di gestione - per Autoassicurazione</v>
          </cell>
          <cell r="R2603" t="str">
            <v>AB&amp;S</v>
          </cell>
          <cell r="S2603" t="str">
            <v>ASLC14_33</v>
          </cell>
          <cell r="T2603" t="str">
            <v>AB&amp;S</v>
          </cell>
          <cell r="U2603" t="str">
            <v>AOIC04_33</v>
          </cell>
          <cell r="V2603">
            <v>0</v>
          </cell>
          <cell r="W2603">
            <v>0</v>
          </cell>
          <cell r="X2603">
            <v>0</v>
          </cell>
        </row>
        <row r="2604">
          <cell r="J2604" t="str">
            <v>TOTAL</v>
          </cell>
          <cell r="Q2604" t="str">
            <v>(B.10-13) Totale Ammortamenti e svalutazioni)</v>
          </cell>
          <cell r="V2604">
            <v>484000</v>
          </cell>
          <cell r="W2604">
            <v>484000</v>
          </cell>
          <cell r="X2604">
            <v>121000</v>
          </cell>
        </row>
        <row r="2605">
          <cell r="J2605" t="str">
            <v>TOTAL</v>
          </cell>
          <cell r="Q2605" t="str">
            <v>(B.10) Ammortamenti delle immobilizzazioni immateriali - Totale)</v>
          </cell>
          <cell r="V2605">
            <v>150000</v>
          </cell>
          <cell r="W2605">
            <v>150000</v>
          </cell>
          <cell r="X2605">
            <v>37500</v>
          </cell>
        </row>
        <row r="2606">
          <cell r="J2606" t="str">
            <v>TOTAL</v>
          </cell>
          <cell r="Q2606" t="str">
            <v>(B.10 (1) Ammortamenti immobilizzazioni immateriali - Totale)</v>
          </cell>
          <cell r="V2606">
            <v>150000</v>
          </cell>
          <cell r="W2606">
            <v>150000</v>
          </cell>
          <cell r="X2606">
            <v>37500</v>
          </cell>
        </row>
        <row r="2607">
          <cell r="J2607" t="str">
            <v>INPUTB.8.a</v>
          </cell>
          <cell r="P2607" t="str">
            <v>B.8.a</v>
          </cell>
          <cell r="Q2607" t="str">
            <v>(Ammortamenti immobilizzazioni immateriali)</v>
          </cell>
          <cell r="V2607">
            <v>150000</v>
          </cell>
          <cell r="W2607">
            <v>150000</v>
          </cell>
          <cell r="X2607">
            <v>37500</v>
          </cell>
        </row>
        <row r="2608">
          <cell r="J2608" t="str">
            <v>TOTAL</v>
          </cell>
          <cell r="Q2608" t="str">
            <v>(B.10 (2) Svalutazione immobilizzazioni immateriali - Totale)</v>
          </cell>
          <cell r="V2608">
            <v>0</v>
          </cell>
          <cell r="W2608">
            <v>0</v>
          </cell>
          <cell r="X2608">
            <v>0</v>
          </cell>
        </row>
        <row r="2609">
          <cell r="J2609" t="str">
            <v>INPUTB.8.a</v>
          </cell>
          <cell r="P2609" t="str">
            <v>B.8.a</v>
          </cell>
          <cell r="Q2609" t="str">
            <v>(Svalutazione immobilizzazioni immateriali)</v>
          </cell>
          <cell r="V2609">
            <v>0</v>
          </cell>
          <cell r="W2609">
            <v>0</v>
          </cell>
          <cell r="X2609">
            <v>0</v>
          </cell>
        </row>
        <row r="2610">
          <cell r="J2610" t="str">
            <v>TOTAL</v>
          </cell>
          <cell r="Q2610" t="str">
            <v>(B.11) Ammortamento dei fabbricati - Totale)</v>
          </cell>
          <cell r="V2610">
            <v>324000</v>
          </cell>
          <cell r="W2610">
            <v>324000</v>
          </cell>
          <cell r="X2610">
            <v>81000</v>
          </cell>
        </row>
        <row r="2611">
          <cell r="J2611" t="str">
            <v>TOTAL</v>
          </cell>
          <cell r="Q2611" t="str">
            <v>(B.11 (1) Ammortamenti dei fabbricati - Totale)</v>
          </cell>
          <cell r="V2611">
            <v>324000</v>
          </cell>
          <cell r="W2611">
            <v>324000</v>
          </cell>
          <cell r="X2611">
            <v>81000</v>
          </cell>
        </row>
        <row r="2612">
          <cell r="J2612" t="str">
            <v>INPUTB.8.b</v>
          </cell>
          <cell r="P2612" t="str">
            <v>B.8.b</v>
          </cell>
          <cell r="Q2612" t="str">
            <v>(Ammortamento dei Fabbricati disponibili)</v>
          </cell>
          <cell r="V2612">
            <v>220000</v>
          </cell>
          <cell r="W2612">
            <v>220000</v>
          </cell>
          <cell r="X2612">
            <v>55000</v>
          </cell>
        </row>
        <row r="2613">
          <cell r="J2613" t="str">
            <v>INPUTB.8.b</v>
          </cell>
          <cell r="P2613" t="str">
            <v>B.8.b</v>
          </cell>
          <cell r="Q2613" t="str">
            <v>(Ammortamento dei Fabbricati indisponibili)</v>
          </cell>
          <cell r="V2613">
            <v>104000</v>
          </cell>
          <cell r="W2613">
            <v>104000</v>
          </cell>
          <cell r="X2613">
            <v>26000</v>
          </cell>
        </row>
        <row r="2614">
          <cell r="J2614" t="str">
            <v>TOTAL</v>
          </cell>
          <cell r="Q2614" t="str">
            <v>(B.11 (2) Svalutazione dei fabbricati - Totale)</v>
          </cell>
          <cell r="V2614">
            <v>0</v>
          </cell>
          <cell r="W2614">
            <v>0</v>
          </cell>
          <cell r="X2614">
            <v>0</v>
          </cell>
        </row>
        <row r="2615">
          <cell r="J2615" t="str">
            <v>INPUTB.8.b</v>
          </cell>
          <cell r="P2615" t="str">
            <v>B.8.b</v>
          </cell>
          <cell r="Q2615" t="str">
            <v>(Svalutazione dei Terreni e Fabbricati disponibili)</v>
          </cell>
          <cell r="V2615">
            <v>0</v>
          </cell>
          <cell r="W2615">
            <v>0</v>
          </cell>
          <cell r="X2615">
            <v>0</v>
          </cell>
        </row>
        <row r="2616">
          <cell r="J2616" t="str">
            <v>INPUTB.8.b</v>
          </cell>
          <cell r="P2616" t="str">
            <v>B.8.b</v>
          </cell>
          <cell r="Q2616" t="str">
            <v>(Svalutazione dei Terreni e Fabbricati indisponibili)</v>
          </cell>
          <cell r="V2616">
            <v>0</v>
          </cell>
          <cell r="W2616">
            <v>0</v>
          </cell>
          <cell r="X2616">
            <v>0</v>
          </cell>
        </row>
        <row r="2617">
          <cell r="J2617" t="str">
            <v>TOTAL</v>
          </cell>
          <cell r="Q2617" t="str">
            <v>(B.12) Ammortamenti delle altre immobilizzazioni materiali - Totale)</v>
          </cell>
          <cell r="V2617">
            <v>10000</v>
          </cell>
          <cell r="W2617">
            <v>10000</v>
          </cell>
          <cell r="X2617">
            <v>2500</v>
          </cell>
        </row>
        <row r="2618">
          <cell r="J2618" t="str">
            <v>TOTAL</v>
          </cell>
          <cell r="Q2618" t="str">
            <v>(B.12) (1) Ammortamenti delle altre immobilizzazioni materiali - Totale)</v>
          </cell>
          <cell r="V2618">
            <v>10000</v>
          </cell>
          <cell r="W2618">
            <v>10000</v>
          </cell>
          <cell r="X2618">
            <v>2500</v>
          </cell>
        </row>
        <row r="2619">
          <cell r="J2619" t="str">
            <v>INPUTB.8.c</v>
          </cell>
          <cell r="P2619" t="str">
            <v>B.8.c</v>
          </cell>
          <cell r="Q2619" t="str">
            <v>(Ammortamenti delle altre immobilizzazioni materiali)</v>
          </cell>
          <cell r="V2619">
            <v>10000</v>
          </cell>
          <cell r="W2619">
            <v>10000</v>
          </cell>
          <cell r="X2619">
            <v>2500</v>
          </cell>
        </row>
        <row r="2620">
          <cell r="J2620" t="str">
            <v>INPUTB.8.c</v>
          </cell>
          <cell r="P2620" t="str">
            <v>B.8.c</v>
          </cell>
          <cell r="Q2620" t="str">
            <v>(Ammortamenti delle immobilizzazioni materiali - attrezzature protesica)</v>
          </cell>
          <cell r="V2620">
            <v>0</v>
          </cell>
          <cell r="W2620">
            <v>0</v>
          </cell>
          <cell r="X2620">
            <v>0</v>
          </cell>
        </row>
        <row r="2621">
          <cell r="J2621" t="str">
            <v>TOTAL</v>
          </cell>
          <cell r="Q2621" t="str">
            <v>(B.12) (2) Svalutazione delle altre immobilizzazioni materiali - Totale)</v>
          </cell>
          <cell r="V2621">
            <v>0</v>
          </cell>
          <cell r="W2621">
            <v>0</v>
          </cell>
          <cell r="X2621">
            <v>0</v>
          </cell>
        </row>
        <row r="2622">
          <cell r="J2622" t="str">
            <v>INPUTB.8.c</v>
          </cell>
          <cell r="P2622" t="str">
            <v>B.8.c</v>
          </cell>
          <cell r="Q2622" t="str">
            <v>(Svalutazioni delle altre immobilizzazioni materiali)</v>
          </cell>
          <cell r="V2622">
            <v>0</v>
          </cell>
          <cell r="W2622">
            <v>0</v>
          </cell>
          <cell r="X2622">
            <v>0</v>
          </cell>
        </row>
        <row r="2623">
          <cell r="J2623" t="str">
            <v>INPUTB.8.c</v>
          </cell>
          <cell r="P2623" t="str">
            <v>B.8.c</v>
          </cell>
          <cell r="Q2623" t="str">
            <v>(Svalutazioni delle immobilizzazioni materiali - attrezzature protesica)</v>
          </cell>
          <cell r="V2623">
            <v>0</v>
          </cell>
          <cell r="W2623">
            <v>0</v>
          </cell>
          <cell r="X2623">
            <v>0</v>
          </cell>
        </row>
        <row r="2624">
          <cell r="J2624" t="str">
            <v>TOTAL</v>
          </cell>
          <cell r="Q2624" t="str">
            <v>(B.13 Svalutazione dei crediti - Totale)</v>
          </cell>
          <cell r="V2624">
            <v>0</v>
          </cell>
          <cell r="W2624">
            <v>0</v>
          </cell>
          <cell r="X2624">
            <v>0</v>
          </cell>
        </row>
        <row r="2625">
          <cell r="J2625" t="str">
            <v>INPUTB.9.a</v>
          </cell>
          <cell r="P2625" t="str">
            <v>B.9.a</v>
          </cell>
          <cell r="Q2625" t="str">
            <v>(Svalutazione dei crediti)</v>
          </cell>
          <cell r="V2625">
            <v>0</v>
          </cell>
          <cell r="W2625">
            <v>0</v>
          </cell>
          <cell r="X2625">
            <v>0</v>
          </cell>
        </row>
        <row r="2626">
          <cell r="J2626" t="str">
            <v>TOTAL</v>
          </cell>
          <cell r="Q2626" t="str">
            <v>(B. 14 Variazione delle rimanenze - Totale)</v>
          </cell>
          <cell r="V2626">
            <v>0</v>
          </cell>
          <cell r="W2626">
            <v>0</v>
          </cell>
          <cell r="X2626">
            <v>0</v>
          </cell>
        </row>
        <row r="2627">
          <cell r="J2627" t="str">
            <v>TOTAL</v>
          </cell>
          <cell r="Q2627" t="str">
            <v>(B.14.A Variazione rimanenze sanitarie - Totale)</v>
          </cell>
          <cell r="V2627">
            <v>0</v>
          </cell>
          <cell r="W2627">
            <v>0</v>
          </cell>
          <cell r="X2627">
            <v>0</v>
          </cell>
        </row>
        <row r="2628">
          <cell r="J2628" t="str">
            <v>TOTAL</v>
          </cell>
          <cell r="Q2628" t="str">
            <v>(Farmaceutici: Specialità Medicinali)</v>
          </cell>
          <cell r="V2628">
            <v>0</v>
          </cell>
          <cell r="W2628">
            <v>0</v>
          </cell>
          <cell r="X2628">
            <v>0</v>
          </cell>
        </row>
        <row r="2629">
          <cell r="J2629" t="str">
            <v>TOTALB.10.a</v>
          </cell>
          <cell r="P2629" t="str">
            <v>B.10.a</v>
          </cell>
          <cell r="Q2629" t="str">
            <v>(Farmaceutici: Specialità Medicinali (File F compreso HCV))</v>
          </cell>
          <cell r="R2629" t="str">
            <v>AB&amp;S</v>
          </cell>
          <cell r="S2629" t="str">
            <v>ASLC14_1</v>
          </cell>
          <cell r="T2629" t="str">
            <v>BS</v>
          </cell>
          <cell r="U2629" t="str">
            <v>AOIC04_1</v>
          </cell>
          <cell r="V2629">
            <v>0</v>
          </cell>
          <cell r="W2629">
            <v>0</v>
          </cell>
          <cell r="X2629">
            <v>0</v>
          </cell>
        </row>
        <row r="2630">
          <cell r="J2630" t="str">
            <v>INPUTB.10.a</v>
          </cell>
          <cell r="P2630" t="str">
            <v>B.10.a</v>
          </cell>
          <cell r="Q2630" t="str">
            <v>(Farmaceutici: Specialità Medicinali (File F escluso HCV))</v>
          </cell>
          <cell r="R2630" t="str">
            <v>AB&amp;S</v>
          </cell>
          <cell r="S2630" t="str">
            <v>ASLC14_1</v>
          </cell>
          <cell r="T2630" t="str">
            <v>BS</v>
          </cell>
          <cell r="U2630" t="str">
            <v>AOIC04_1</v>
          </cell>
          <cell r="V2630">
            <v>0</v>
          </cell>
          <cell r="W2630">
            <v>0</v>
          </cell>
          <cell r="X2630">
            <v>0</v>
          </cell>
        </row>
        <row r="2631">
          <cell r="J2631" t="str">
            <v>INPUTB.10.a</v>
          </cell>
          <cell r="P2631" t="str">
            <v>B.10.a</v>
          </cell>
          <cell r="Q2631" t="str">
            <v>(Farmaceutici: Specialità Medicinali (HCV))</v>
          </cell>
          <cell r="R2631" t="str">
            <v>AB&amp;S</v>
          </cell>
          <cell r="S2631" t="str">
            <v>ASLC14_1</v>
          </cell>
          <cell r="T2631" t="str">
            <v>BS</v>
          </cell>
          <cell r="U2631" t="str">
            <v>AOIC04_1</v>
          </cell>
          <cell r="V2631">
            <v>0</v>
          </cell>
          <cell r="W2631">
            <v>0</v>
          </cell>
          <cell r="X2631">
            <v>0</v>
          </cell>
        </row>
        <row r="2632">
          <cell r="J2632" t="str">
            <v>INPUTB.10.a</v>
          </cell>
          <cell r="P2632" t="str">
            <v>B.10.a</v>
          </cell>
          <cell r="Q2632" t="str">
            <v>(Farmaceutici: Specialità Medicinali (altro: farmaci ospedalieri))</v>
          </cell>
          <cell r="R2632" t="str">
            <v>AB&amp;S</v>
          </cell>
          <cell r="S2632" t="str">
            <v>ASLC14_1</v>
          </cell>
          <cell r="T2632" t="str">
            <v>BS</v>
          </cell>
          <cell r="U2632" t="str">
            <v>AOIC04_1</v>
          </cell>
          <cell r="V2632">
            <v>0</v>
          </cell>
          <cell r="W2632">
            <v>0</v>
          </cell>
          <cell r="X2632">
            <v>0</v>
          </cell>
        </row>
        <row r="2633">
          <cell r="J2633" t="str">
            <v>INPUTB.10.a</v>
          </cell>
          <cell r="P2633" t="str">
            <v>B.10.a</v>
          </cell>
          <cell r="Q2633" t="str">
            <v>(Farmaceutici: Specialità Medicinali (Doppio Canale ex Nota CUF 37))</v>
          </cell>
          <cell r="T2633" t="str">
            <v>BS</v>
          </cell>
          <cell r="U2633" t="str">
            <v>AOIC04_1</v>
          </cell>
          <cell r="V2633">
            <v>0</v>
          </cell>
          <cell r="W2633">
            <v>0</v>
          </cell>
          <cell r="X2633">
            <v>0</v>
          </cell>
        </row>
        <row r="2634">
          <cell r="J2634" t="str">
            <v>INPUTB.10.a</v>
          </cell>
          <cell r="P2634" t="str">
            <v>B.10.a</v>
          </cell>
          <cell r="Q2634" t="str">
            <v>(Farmaceutici: Specialità Medicinali (Primo Ciclo terapeutico D.G.R. 10246/02))</v>
          </cell>
          <cell r="T2634" t="str">
            <v>BS</v>
          </cell>
          <cell r="U2634" t="str">
            <v>AOIC04_1</v>
          </cell>
          <cell r="V2634">
            <v>0</v>
          </cell>
          <cell r="W2634">
            <v>0</v>
          </cell>
          <cell r="X2634">
            <v>0</v>
          </cell>
        </row>
        <row r="2635">
          <cell r="J2635" t="str">
            <v>INPUTB.10.a</v>
          </cell>
          <cell r="P2635" t="str">
            <v>B.10.a</v>
          </cell>
          <cell r="Q2635" t="str">
            <v>(Farmaceutici: Ossigeno)</v>
          </cell>
          <cell r="R2635" t="str">
            <v>AB&amp;S</v>
          </cell>
          <cell r="S2635" t="str">
            <v>ASLC14_1</v>
          </cell>
          <cell r="T2635" t="str">
            <v>BS</v>
          </cell>
          <cell r="U2635" t="str">
            <v>AOIC04_1</v>
          </cell>
          <cell r="V2635">
            <v>0</v>
          </cell>
          <cell r="W2635">
            <v>0</v>
          </cell>
          <cell r="X2635">
            <v>0</v>
          </cell>
        </row>
        <row r="2636">
          <cell r="J2636" t="str">
            <v>INPUTB.10.a</v>
          </cell>
          <cell r="P2636" t="str">
            <v>B.10.a</v>
          </cell>
          <cell r="Q2636" t="str">
            <v>(Farmaceutici: Ossigeno (Doppio Canale))</v>
          </cell>
          <cell r="T2636" t="str">
            <v>BS</v>
          </cell>
          <cell r="U2636" t="str">
            <v>AOIC04_1</v>
          </cell>
          <cell r="V2636">
            <v>0</v>
          </cell>
          <cell r="W2636">
            <v>0</v>
          </cell>
          <cell r="X2636">
            <v>0</v>
          </cell>
        </row>
        <row r="2637">
          <cell r="J2637" t="str">
            <v>INPUTB.10.a</v>
          </cell>
          <cell r="P2637" t="str">
            <v>B.10.a</v>
          </cell>
          <cell r="Q2637" t="str">
            <v>(Farmaceutici: Specialità Medicinali SENZA AIC)</v>
          </cell>
          <cell r="T2637" t="str">
            <v>BS</v>
          </cell>
          <cell r="U2637" t="str">
            <v>AOIC04_1</v>
          </cell>
          <cell r="V2637">
            <v>0</v>
          </cell>
          <cell r="W2637">
            <v>0</v>
          </cell>
          <cell r="X2637">
            <v>0</v>
          </cell>
        </row>
        <row r="2638">
          <cell r="J2638" t="str">
            <v>INPUTB.10.a</v>
          </cell>
          <cell r="P2638" t="str">
            <v>B.10.a</v>
          </cell>
          <cell r="Q2638" t="str">
            <v>(Farmaceutici: Galenici e altri medicinali SENZA AIC)</v>
          </cell>
          <cell r="T2638" t="str">
            <v>BS</v>
          </cell>
          <cell r="U2638" t="str">
            <v>AOIC04_1</v>
          </cell>
          <cell r="V2638">
            <v>0</v>
          </cell>
          <cell r="W2638">
            <v>0</v>
          </cell>
          <cell r="X2638">
            <v>0</v>
          </cell>
        </row>
        <row r="2639">
          <cell r="J2639" t="str">
            <v>INPUTB.10.a</v>
          </cell>
          <cell r="P2639" t="str">
            <v>B.10.a</v>
          </cell>
          <cell r="Q2639" t="str">
            <v>(Farmaceutici: Ossigeno e gas medicali SENZA AIC)</v>
          </cell>
          <cell r="T2639" t="str">
            <v>BS</v>
          </cell>
          <cell r="U2639" t="str">
            <v>AOIC04_1</v>
          </cell>
          <cell r="V2639">
            <v>0</v>
          </cell>
          <cell r="W2639">
            <v>0</v>
          </cell>
          <cell r="X2639">
            <v>0</v>
          </cell>
        </row>
        <row r="2640">
          <cell r="J2640" t="str">
            <v>INPUTB.10.a</v>
          </cell>
          <cell r="P2640" t="str">
            <v>B.10.a</v>
          </cell>
          <cell r="Q2640" t="str">
            <v>(Emoderivati  ESCLUSI EMODERIVATI GESTITI VIA CONSORZIO INTERREGIONALE])</v>
          </cell>
          <cell r="R2640" t="str">
            <v>AB&amp;S</v>
          </cell>
          <cell r="S2640" t="str">
            <v>ASLC14_1</v>
          </cell>
          <cell r="T2640" t="str">
            <v>BS</v>
          </cell>
          <cell r="U2640" t="str">
            <v>AOIC04_1</v>
          </cell>
          <cell r="V2640">
            <v>0</v>
          </cell>
          <cell r="W2640">
            <v>0</v>
          </cell>
          <cell r="X2640">
            <v>0</v>
          </cell>
        </row>
        <row r="2641">
          <cell r="J2641" t="str">
            <v>INPUTB.10.a</v>
          </cell>
          <cell r="P2641" t="str">
            <v>B.10.a</v>
          </cell>
          <cell r="Q2641" t="str">
            <v>(Emoderivati SOLAMENTE OVE GESTITI NELL'AMBITO DEL CONSORZIO INTERREGIONALE])</v>
          </cell>
          <cell r="R2641" t="str">
            <v>AB&amp;S</v>
          </cell>
          <cell r="S2641" t="str">
            <v>ASLC14_1</v>
          </cell>
          <cell r="T2641" t="str">
            <v>BS</v>
          </cell>
          <cell r="U2641" t="str">
            <v>AOIC04_1</v>
          </cell>
          <cell r="V2641">
            <v>0</v>
          </cell>
          <cell r="W2641">
            <v>0</v>
          </cell>
          <cell r="X2641">
            <v>0</v>
          </cell>
        </row>
        <row r="2642">
          <cell r="J2642" t="str">
            <v>INPUTB.10.a</v>
          </cell>
          <cell r="P2642" t="str">
            <v>B.10.a</v>
          </cell>
          <cell r="Q2642" t="str">
            <v>(Emoderivati (Doppio Canale ex Nota CUF 37))</v>
          </cell>
          <cell r="T2642" t="str">
            <v>BS</v>
          </cell>
          <cell r="U2642" t="str">
            <v>AOIC04_1</v>
          </cell>
          <cell r="V2642">
            <v>0</v>
          </cell>
          <cell r="W2642">
            <v>0</v>
          </cell>
          <cell r="X2642">
            <v>0</v>
          </cell>
        </row>
        <row r="2643">
          <cell r="J2643" t="str">
            <v>INPUTB.10.a</v>
          </cell>
          <cell r="P2643" t="str">
            <v>B.10.a</v>
          </cell>
          <cell r="Q2643" t="str">
            <v>(Emoderivati di produzione regionale)</v>
          </cell>
          <cell r="R2643" t="str">
            <v>AB&amp;S</v>
          </cell>
          <cell r="S2643" t="str">
            <v>ASLC14_1</v>
          </cell>
          <cell r="T2643" t="str">
            <v>BS</v>
          </cell>
          <cell r="U2643" t="str">
            <v>AOIC04_1</v>
          </cell>
          <cell r="V2643">
            <v>0</v>
          </cell>
          <cell r="W2643">
            <v>0</v>
          </cell>
          <cell r="X2643">
            <v>0</v>
          </cell>
        </row>
        <row r="2644">
          <cell r="J2644" t="str">
            <v>INPUTB.10.a</v>
          </cell>
          <cell r="P2644" t="str">
            <v>B.10.a</v>
          </cell>
          <cell r="Q2644" t="str">
            <v>(Prodotti dietetici)</v>
          </cell>
          <cell r="T2644" t="str">
            <v>BS</v>
          </cell>
          <cell r="V2644">
            <v>0</v>
          </cell>
          <cell r="W2644">
            <v>0</v>
          </cell>
          <cell r="X2644">
            <v>0</v>
          </cell>
        </row>
        <row r="2645">
          <cell r="J2645" t="str">
            <v>INPUTB.10.a</v>
          </cell>
          <cell r="P2645" t="str">
            <v>B.10.a</v>
          </cell>
          <cell r="Q2645" t="str">
            <v>(Dispositivi medici:  Cnd W - Materiali Diagnostici in vitro)</v>
          </cell>
          <cell r="R2645" t="str">
            <v>AB&amp;S</v>
          </cell>
          <cell r="S2645" t="str">
            <v>ASLC14_2</v>
          </cell>
          <cell r="T2645" t="str">
            <v>DM</v>
          </cell>
          <cell r="U2645" t="str">
            <v>AOIC04_2</v>
          </cell>
          <cell r="V2645">
            <v>0</v>
          </cell>
          <cell r="W2645">
            <v>0</v>
          </cell>
          <cell r="X2645">
            <v>0</v>
          </cell>
        </row>
        <row r="2646">
          <cell r="J2646" t="str">
            <v>INPUTB.10.a</v>
          </cell>
          <cell r="P2646" t="str">
            <v>B.10.a</v>
          </cell>
          <cell r="Q2646" t="str">
            <v>(Dispositivi medici: Cnd Z - Materiali diagnostici (materiale per apparecchiature sanitare e relativi componenti))</v>
          </cell>
          <cell r="R2646" t="str">
            <v>AB&amp;S</v>
          </cell>
          <cell r="S2646" t="str">
            <v>ASLC14_2</v>
          </cell>
          <cell r="T2646" t="str">
            <v>DM</v>
          </cell>
          <cell r="U2646" t="str">
            <v>AOIC04_2</v>
          </cell>
          <cell r="V2646">
            <v>0</v>
          </cell>
          <cell r="W2646">
            <v>0</v>
          </cell>
          <cell r="X2646">
            <v>0</v>
          </cell>
        </row>
        <row r="2647">
          <cell r="J2647" t="str">
            <v>INPUTB.10.a</v>
          </cell>
          <cell r="P2647" t="str">
            <v>B.10.a</v>
          </cell>
          <cell r="Q2647" t="str">
            <v>(Prodotti chimici: Materiali diagnostici (senza Cnd))</v>
          </cell>
          <cell r="R2647" t="str">
            <v>AB&amp;S</v>
          </cell>
          <cell r="S2647" t="str">
            <v>ASLC14_4</v>
          </cell>
          <cell r="T2647" t="str">
            <v>BS</v>
          </cell>
          <cell r="U2647" t="str">
            <v>AOIC04_3</v>
          </cell>
          <cell r="V2647">
            <v>0</v>
          </cell>
          <cell r="W2647">
            <v>0</v>
          </cell>
          <cell r="X2647">
            <v>0</v>
          </cell>
        </row>
        <row r="2648">
          <cell r="J2648" t="str">
            <v>TOTALB.10.a</v>
          </cell>
          <cell r="P2648" t="str">
            <v>B.10.a</v>
          </cell>
          <cell r="Q2648" t="str">
            <v>(Dispositivi medici: Presidi chirurgici e materiali sanitari - Cnd: A; B; D; G; H; K; L; M; N; Q; R; S; T [escluso T04]; U; V; Y)</v>
          </cell>
          <cell r="R2648" t="str">
            <v>AB&amp;S</v>
          </cell>
          <cell r="S2648" t="str">
            <v>ASLC14_2</v>
          </cell>
          <cell r="T2648" t="str">
            <v>DM</v>
          </cell>
          <cell r="U2648" t="str">
            <v>AOIC04_2</v>
          </cell>
          <cell r="V2648">
            <v>0</v>
          </cell>
          <cell r="W2648">
            <v>0</v>
          </cell>
          <cell r="X2648">
            <v>0</v>
          </cell>
        </row>
        <row r="2649">
          <cell r="J2649" t="str">
            <v>INPUTB.10.a</v>
          </cell>
          <cell r="P2649" t="str">
            <v>B.10.a</v>
          </cell>
          <cell r="Q2649" t="str">
            <v>(Dispositivi Medici: Cnd  A - Dispositivi da somministrazione, prelievo e raccolta)</v>
          </cell>
          <cell r="R2649" t="str">
            <v>AB&amp;S</v>
          </cell>
          <cell r="S2649" t="str">
            <v>ASLC14_2</v>
          </cell>
          <cell r="T2649" t="str">
            <v>DM</v>
          </cell>
          <cell r="U2649" t="str">
            <v>AOIC04_2</v>
          </cell>
          <cell r="V2649">
            <v>0</v>
          </cell>
          <cell r="W2649">
            <v>0</v>
          </cell>
          <cell r="X2649">
            <v>0</v>
          </cell>
        </row>
        <row r="2650">
          <cell r="J2650" t="str">
            <v>INPUTB.10.a</v>
          </cell>
          <cell r="P2650" t="str">
            <v>B.10.a</v>
          </cell>
          <cell r="Q2650" t="str">
            <v>(Dispositivi Medici: Cnd K, L - Strumentario chirurgico)</v>
          </cell>
          <cell r="R2650" t="str">
            <v>AB&amp;S</v>
          </cell>
          <cell r="S2650" t="str">
            <v>ASLC14_2</v>
          </cell>
          <cell r="T2650" t="str">
            <v>DM</v>
          </cell>
          <cell r="U2650" t="str">
            <v>AOIC04_2</v>
          </cell>
          <cell r="V2650">
            <v>0</v>
          </cell>
          <cell r="W2650">
            <v>0</v>
          </cell>
          <cell r="X2650">
            <v>0</v>
          </cell>
        </row>
        <row r="2651">
          <cell r="J2651" t="str">
            <v>INPUTB.10.a</v>
          </cell>
          <cell r="P2651" t="str">
            <v>B.10.a</v>
          </cell>
          <cell r="Q2651" t="str">
            <v>(Dispositivi Medici: Cnd H - Dispositivi di sutura)</v>
          </cell>
          <cell r="R2651" t="str">
            <v>AB&amp;S</v>
          </cell>
          <cell r="S2651" t="str">
            <v>ASLC14_2</v>
          </cell>
          <cell r="T2651" t="str">
            <v>DM</v>
          </cell>
          <cell r="U2651" t="str">
            <v>AOIC04_2</v>
          </cell>
          <cell r="V2651">
            <v>0</v>
          </cell>
          <cell r="W2651">
            <v>0</v>
          </cell>
          <cell r="X2651">
            <v>0</v>
          </cell>
        </row>
        <row r="2652">
          <cell r="J2652" t="str">
            <v>INPUTB.10.a</v>
          </cell>
          <cell r="P2652" t="str">
            <v>B.10.a</v>
          </cell>
          <cell r="Q2652" t="str">
            <v>(Dispositivi Medici: Cnd M - Dispositivi per medicazioni generali e specialistiche)</v>
          </cell>
          <cell r="R2652" t="str">
            <v>AB&amp;S</v>
          </cell>
          <cell r="S2652" t="str">
            <v>ASLC14_2</v>
          </cell>
          <cell r="T2652" t="str">
            <v>DM</v>
          </cell>
          <cell r="U2652" t="str">
            <v>AOIC04_2</v>
          </cell>
          <cell r="V2652">
            <v>0</v>
          </cell>
          <cell r="W2652">
            <v>0</v>
          </cell>
          <cell r="X2652">
            <v>0</v>
          </cell>
        </row>
        <row r="2653">
          <cell r="J2653" t="str">
            <v>INPUTB.10.a</v>
          </cell>
          <cell r="P2653" t="str">
            <v>B.10.a</v>
          </cell>
          <cell r="Q2653" t="str">
            <v>(Dispositivi Medici: Cnd T - Dispositivi di protezione e ausili per incontinenza (d. lgs. 46/97))</v>
          </cell>
          <cell r="R2653" t="str">
            <v>AB&amp;S</v>
          </cell>
          <cell r="S2653" t="str">
            <v>ASLC14_2</v>
          </cell>
          <cell r="T2653" t="str">
            <v>DM</v>
          </cell>
          <cell r="U2653" t="str">
            <v>AOIC04_2</v>
          </cell>
          <cell r="V2653">
            <v>0</v>
          </cell>
          <cell r="W2653">
            <v>0</v>
          </cell>
          <cell r="X2653">
            <v>0</v>
          </cell>
        </row>
        <row r="2654">
          <cell r="J2654" t="str">
            <v>INPUTB.10.a</v>
          </cell>
          <cell r="P2654" t="str">
            <v>B.10.a</v>
          </cell>
          <cell r="Q2654" t="str">
            <v>(Dispositivi Medici: Cnd Y - Supporti o ausili tecnici per persone disabili)</v>
          </cell>
          <cell r="R2654" t="str">
            <v>AB&amp;S</v>
          </cell>
          <cell r="S2654" t="str">
            <v>ASLC14_2</v>
          </cell>
          <cell r="T2654" t="str">
            <v>DM</v>
          </cell>
          <cell r="U2654" t="str">
            <v>AOIC04_2</v>
          </cell>
          <cell r="V2654">
            <v>0</v>
          </cell>
          <cell r="W2654">
            <v>0</v>
          </cell>
          <cell r="X2654">
            <v>0</v>
          </cell>
        </row>
        <row r="2655">
          <cell r="J2655" t="str">
            <v>INPUTB.10.a</v>
          </cell>
          <cell r="P2655" t="str">
            <v>B.10.a</v>
          </cell>
          <cell r="Q2655" t="str">
            <v>(Dispositivi Medici: Cnd B; G; N; Q; R; U - Presidi medico-chirurgici specialistici)</v>
          </cell>
          <cell r="R2655" t="str">
            <v>AB&amp;S</v>
          </cell>
          <cell r="S2655" t="str">
            <v>ASLC14_2</v>
          </cell>
          <cell r="T2655" t="str">
            <v>DM</v>
          </cell>
          <cell r="U2655" t="str">
            <v>AOIC04_2</v>
          </cell>
          <cell r="V2655">
            <v>0</v>
          </cell>
          <cell r="W2655">
            <v>0</v>
          </cell>
          <cell r="X2655">
            <v>0</v>
          </cell>
        </row>
        <row r="2656">
          <cell r="J2656" t="str">
            <v>INPUTB.10.a</v>
          </cell>
          <cell r="P2656" t="str">
            <v>B.10.a</v>
          </cell>
          <cell r="Q2656" t="str">
            <v>(Dispositivi Medici: Cnd: D; S; V - Disinfettanti, prodotti per sterilizzazione e dispositivi vari)</v>
          </cell>
          <cell r="R2656" t="str">
            <v>AB&amp;S</v>
          </cell>
          <cell r="S2656" t="str">
            <v>ASLC14_2</v>
          </cell>
          <cell r="T2656" t="str">
            <v>DM</v>
          </cell>
          <cell r="U2656" t="str">
            <v>AOIC04_2</v>
          </cell>
          <cell r="V2656">
            <v>0</v>
          </cell>
          <cell r="W2656">
            <v>0</v>
          </cell>
          <cell r="X2656">
            <v>0</v>
          </cell>
        </row>
        <row r="2657">
          <cell r="J2657" t="str">
            <v>INPUTB.10.a</v>
          </cell>
          <cell r="P2657" t="str">
            <v>B.10.a</v>
          </cell>
          <cell r="Q2657" t="str">
            <v>(Dispositivi medici:  Cnd: C - Dispositivi per appar. Cardiocircolatorio)</v>
          </cell>
          <cell r="R2657" t="str">
            <v>AB&amp;S</v>
          </cell>
          <cell r="S2657" t="str">
            <v>ASLC14_2</v>
          </cell>
          <cell r="T2657" t="str">
            <v>DM</v>
          </cell>
          <cell r="U2657" t="str">
            <v>AOIC04_2</v>
          </cell>
          <cell r="V2657">
            <v>0</v>
          </cell>
          <cell r="W2657">
            <v>0</v>
          </cell>
          <cell r="X2657">
            <v>0</v>
          </cell>
        </row>
        <row r="2658">
          <cell r="J2658" t="str">
            <v>INPUTB.10.a</v>
          </cell>
          <cell r="P2658" t="str">
            <v>B.10.a</v>
          </cell>
          <cell r="Q2658" t="str">
            <v>(Dispositivi medici con repertorio e senza CND (tipo 2, kit))</v>
          </cell>
          <cell r="R2658" t="str">
            <v>AB&amp;S</v>
          </cell>
          <cell r="S2658" t="str">
            <v>ASLC14_2</v>
          </cell>
          <cell r="T2658" t="str">
            <v>DM</v>
          </cell>
          <cell r="U2658" t="str">
            <v>AOIC04_2</v>
          </cell>
          <cell r="V2658">
            <v>0</v>
          </cell>
          <cell r="W2658">
            <v>0</v>
          </cell>
          <cell r="X2658">
            <v>0</v>
          </cell>
        </row>
        <row r="2659">
          <cell r="J2659" t="str">
            <v>INPUTB.10.a</v>
          </cell>
          <cell r="P2659" t="str">
            <v>B.10.a</v>
          </cell>
          <cell r="Q2659" t="str">
            <v>(Dispositivi medici:  Cnd: C - Dispositivi per appar. Cardiocircolatorio)</v>
          </cell>
          <cell r="R2659" t="str">
            <v>AB&amp;S</v>
          </cell>
          <cell r="S2659" t="str">
            <v>ASLC14_2</v>
          </cell>
          <cell r="T2659" t="str">
            <v>DM</v>
          </cell>
          <cell r="U2659" t="str">
            <v>AOIC04_2</v>
          </cell>
          <cell r="V2659">
            <v>0</v>
          </cell>
          <cell r="W2659">
            <v>0</v>
          </cell>
          <cell r="X2659">
            <v>0</v>
          </cell>
        </row>
        <row r="2660">
          <cell r="J2660" t="str">
            <v>INPUTB.10.a</v>
          </cell>
          <cell r="P2660" t="str">
            <v>B.10.a</v>
          </cell>
          <cell r="Q2660" t="str">
            <v>(Materiale chirurgico per uso veterinario)</v>
          </cell>
          <cell r="R2660" t="str">
            <v>AB&amp;S</v>
          </cell>
          <cell r="S2660" t="str">
            <v>ASLC14_4</v>
          </cell>
          <cell r="T2660" t="str">
            <v>BS</v>
          </cell>
          <cell r="U2660" t="str">
            <v>AOIC04_4</v>
          </cell>
          <cell r="V2660">
            <v>0</v>
          </cell>
          <cell r="W2660">
            <v>0</v>
          </cell>
          <cell r="X2660">
            <v>0</v>
          </cell>
        </row>
        <row r="2661">
          <cell r="J2661" t="str">
            <v>INPUTB.10.a</v>
          </cell>
          <cell r="P2661" t="str">
            <v>B.10.a</v>
          </cell>
          <cell r="Q2661" t="str">
            <v>(Materiali protesici (c.d. protesica "Maggiore")  - Cnd: Y)</v>
          </cell>
          <cell r="T2661" t="str">
            <v>DM</v>
          </cell>
          <cell r="V2661">
            <v>0</v>
          </cell>
          <cell r="W2661">
            <v>0</v>
          </cell>
          <cell r="X2661">
            <v>0</v>
          </cell>
        </row>
        <row r="2662">
          <cell r="J2662" t="str">
            <v>INPUTB.10.a</v>
          </cell>
          <cell r="P2662" t="str">
            <v>B.10.a</v>
          </cell>
          <cell r="Q2662" t="str">
            <v>(Materiali protesici (c.d. protesica "Minore")  - Cnd: T04)</v>
          </cell>
          <cell r="T2662" t="str">
            <v>DM</v>
          </cell>
          <cell r="V2662">
            <v>0</v>
          </cell>
          <cell r="W2662">
            <v>0</v>
          </cell>
          <cell r="X2662">
            <v>0</v>
          </cell>
        </row>
        <row r="2663">
          <cell r="J2663" t="str">
            <v>INPUTB.10.a</v>
          </cell>
          <cell r="P2663" t="str">
            <v>B.10.a</v>
          </cell>
          <cell r="Q2663" t="str">
            <v>(Dispositivi Medici: Cnd: J - impiantabili attivi: Materiali protesici (endoprotesi))</v>
          </cell>
          <cell r="R2663" t="str">
            <v>AB&amp;S</v>
          </cell>
          <cell r="S2663" t="str">
            <v>ASLC14_2</v>
          </cell>
          <cell r="T2663" t="str">
            <v>DM</v>
          </cell>
          <cell r="U2663" t="str">
            <v>AOIC04_2</v>
          </cell>
          <cell r="V2663">
            <v>0</v>
          </cell>
          <cell r="W2663">
            <v>0</v>
          </cell>
          <cell r="X2663">
            <v>0</v>
          </cell>
        </row>
        <row r="2664">
          <cell r="J2664" t="str">
            <v>INPUTB.10.a</v>
          </cell>
          <cell r="P2664" t="str">
            <v>B.10.a</v>
          </cell>
          <cell r="Q2664" t="str">
            <v>(Dispositivi medici: Cnd: P - Materiali protesici (endoprotesi non attive))</v>
          </cell>
          <cell r="R2664" t="str">
            <v>AB&amp;S</v>
          </cell>
          <cell r="S2664" t="str">
            <v>ASLC14_2</v>
          </cell>
          <cell r="T2664" t="str">
            <v>DM</v>
          </cell>
          <cell r="U2664" t="str">
            <v>AOIC04_2</v>
          </cell>
          <cell r="V2664">
            <v>0</v>
          </cell>
          <cell r="W2664">
            <v>0</v>
          </cell>
          <cell r="X2664">
            <v>0</v>
          </cell>
        </row>
        <row r="2665">
          <cell r="J2665" t="str">
            <v>INPUTB.10.a</v>
          </cell>
          <cell r="P2665" t="str">
            <v>B.10.a</v>
          </cell>
          <cell r="Q2665" t="str">
            <v>(Dispositivi Medici: Cnd F - Materiali per emodialisi)</v>
          </cell>
          <cell r="R2665" t="str">
            <v>AB&amp;S</v>
          </cell>
          <cell r="S2665" t="str">
            <v>ASLC14_2</v>
          </cell>
          <cell r="T2665" t="str">
            <v>DM</v>
          </cell>
          <cell r="U2665" t="str">
            <v>AOIC04_2</v>
          </cell>
          <cell r="V2665">
            <v>0</v>
          </cell>
          <cell r="W2665">
            <v>0</v>
          </cell>
          <cell r="X2665">
            <v>0</v>
          </cell>
        </row>
        <row r="2666">
          <cell r="J2666" t="str">
            <v>INPUTB.10.a</v>
          </cell>
          <cell r="P2666" t="str">
            <v>B.10.a</v>
          </cell>
          <cell r="Q2666" t="str">
            <v>(Materiali per la profilassi igienico-sanitari: sieri)</v>
          </cell>
          <cell r="R2666" t="str">
            <v>AB&amp;S</v>
          </cell>
          <cell r="S2666" t="str">
            <v>ASLC14_4</v>
          </cell>
          <cell r="T2666" t="str">
            <v>BS</v>
          </cell>
          <cell r="U2666" t="str">
            <v>AOIC04_4</v>
          </cell>
          <cell r="V2666">
            <v>0</v>
          </cell>
          <cell r="W2666">
            <v>0</v>
          </cell>
          <cell r="X2666">
            <v>0</v>
          </cell>
        </row>
        <row r="2667">
          <cell r="J2667" t="str">
            <v>INPUTB.10.a</v>
          </cell>
          <cell r="P2667" t="str">
            <v>B.10.a</v>
          </cell>
          <cell r="Q2667" t="str">
            <v>(Materiali per la profilassi igienico-sanitari: vaccini)</v>
          </cell>
          <cell r="R2667" t="str">
            <v>AB&amp;S</v>
          </cell>
          <cell r="S2667" t="str">
            <v>ASLC14_3</v>
          </cell>
          <cell r="T2667" t="str">
            <v>BS</v>
          </cell>
          <cell r="U2667" t="str">
            <v>AOIC04_4</v>
          </cell>
          <cell r="V2667">
            <v>0</v>
          </cell>
          <cell r="W2667">
            <v>0</v>
          </cell>
          <cell r="X2667">
            <v>0</v>
          </cell>
        </row>
        <row r="2668">
          <cell r="J2668" t="str">
            <v>INPUTB.10.a</v>
          </cell>
          <cell r="P2668" t="str">
            <v>B.10.a</v>
          </cell>
          <cell r="Q2668" t="str">
            <v>(Prodotti farmaceutici per uso veterinario)</v>
          </cell>
          <cell r="R2668" t="str">
            <v>AB&amp;S</v>
          </cell>
          <cell r="S2668" t="str">
            <v>ASLC14_4</v>
          </cell>
          <cell r="T2668" t="str">
            <v>BS</v>
          </cell>
          <cell r="U2668" t="str">
            <v>AOIC04_4</v>
          </cell>
          <cell r="V2668">
            <v>0</v>
          </cell>
          <cell r="W2668">
            <v>0</v>
          </cell>
          <cell r="X2668">
            <v>0</v>
          </cell>
        </row>
        <row r="2669">
          <cell r="J2669" t="str">
            <v>INPUTB.10.a</v>
          </cell>
          <cell r="P2669" t="str">
            <v>B.10.a</v>
          </cell>
          <cell r="Q2669" t="str">
            <v>(Sangue ed emocomponenti)</v>
          </cell>
          <cell r="R2669" t="str">
            <v>AB&amp;S</v>
          </cell>
          <cell r="S2669" t="str">
            <v>ASLC14_1</v>
          </cell>
          <cell r="T2669" t="str">
            <v>BS</v>
          </cell>
          <cell r="U2669" t="str">
            <v>AOIC04_1</v>
          </cell>
          <cell r="V2669">
            <v>0</v>
          </cell>
          <cell r="W2669">
            <v>0</v>
          </cell>
          <cell r="X2669">
            <v>0</v>
          </cell>
        </row>
        <row r="2670">
          <cell r="J2670" t="str">
            <v>INPUTB.10.a</v>
          </cell>
          <cell r="P2670" t="str">
            <v>B.10.a</v>
          </cell>
          <cell r="Q2670" t="str">
            <v>(Sangue ed emocomponenti acquistati Extraregione)</v>
          </cell>
          <cell r="R2670" t="str">
            <v>AB&amp;S</v>
          </cell>
          <cell r="S2670" t="str">
            <v>ASLC14_1</v>
          </cell>
          <cell r="T2670" t="str">
            <v>BS</v>
          </cell>
          <cell r="U2670" t="str">
            <v>AOIC04_1</v>
          </cell>
          <cell r="V2670">
            <v>0</v>
          </cell>
          <cell r="W2670">
            <v>0</v>
          </cell>
          <cell r="X2670">
            <v>0</v>
          </cell>
        </row>
        <row r="2671">
          <cell r="J2671" t="str">
            <v>INPUTB.10.a</v>
          </cell>
          <cell r="P2671" t="str">
            <v>B.10.a</v>
          </cell>
          <cell r="Q2671" t="str">
            <v>(Altri beni e prodotti sanitari (PRODOTTI SENZA REPERTORIO E/O CND))</v>
          </cell>
          <cell r="R2671" t="str">
            <v>AB&amp;S</v>
          </cell>
          <cell r="S2671" t="str">
            <v>ASLC14_4</v>
          </cell>
          <cell r="T2671" t="str">
            <v>BS</v>
          </cell>
          <cell r="U2671" t="str">
            <v>AOIC04_4</v>
          </cell>
          <cell r="V2671">
            <v>0</v>
          </cell>
          <cell r="W2671">
            <v>0</v>
          </cell>
          <cell r="X2671">
            <v>0</v>
          </cell>
        </row>
        <row r="2672">
          <cell r="J2672" t="str">
            <v>TOTAL</v>
          </cell>
          <cell r="Q2672" t="str">
            <v>(B.14.B Variazione rimanenze non sanitarie - Totale)</v>
          </cell>
          <cell r="V2672">
            <v>0</v>
          </cell>
          <cell r="W2672">
            <v>0</v>
          </cell>
          <cell r="X2672">
            <v>0</v>
          </cell>
        </row>
        <row r="2673">
          <cell r="J2673" t="str">
            <v>INPUTB.10.b</v>
          </cell>
          <cell r="P2673" t="str">
            <v>B.10.b</v>
          </cell>
          <cell r="Q2673" t="str">
            <v>(Prodotti alimentari)</v>
          </cell>
          <cell r="R2673" t="str">
            <v>AB&amp;S</v>
          </cell>
          <cell r="S2673" t="str">
            <v>ASLC14_13</v>
          </cell>
          <cell r="T2673" t="str">
            <v>AB&amp;S</v>
          </cell>
          <cell r="U2673" t="str">
            <v>AOIC04_13</v>
          </cell>
          <cell r="V2673">
            <v>0</v>
          </cell>
          <cell r="W2673">
            <v>0</v>
          </cell>
          <cell r="X2673">
            <v>0</v>
          </cell>
        </row>
        <row r="2674">
          <cell r="J2674" t="str">
            <v>INPUTB.10.b</v>
          </cell>
          <cell r="P2674" t="str">
            <v>B.10.b</v>
          </cell>
          <cell r="Q2674" t="str">
            <v>(Materiale di guardaroba, di pulizia e di convivenza in genere)</v>
          </cell>
          <cell r="R2674" t="str">
            <v>AB&amp;S</v>
          </cell>
          <cell r="S2674" t="str">
            <v>ASLC14_10</v>
          </cell>
          <cell r="T2674" t="str">
            <v>AB&amp;S</v>
          </cell>
          <cell r="U2674" t="str">
            <v>AOIC04_10</v>
          </cell>
          <cell r="V2674">
            <v>0</v>
          </cell>
          <cell r="W2674">
            <v>0</v>
          </cell>
          <cell r="X2674">
            <v>0</v>
          </cell>
        </row>
        <row r="2675">
          <cell r="J2675" t="str">
            <v>INPUTB.10.b</v>
          </cell>
          <cell r="P2675" t="str">
            <v>B.10.b</v>
          </cell>
          <cell r="Q2675" t="str">
            <v>(Carburante)</v>
          </cell>
          <cell r="R2675" t="str">
            <v>AB&amp;S</v>
          </cell>
          <cell r="S2675" t="str">
            <v>ASLC14_19</v>
          </cell>
          <cell r="T2675" t="str">
            <v>AB&amp;S</v>
          </cell>
          <cell r="U2675" t="str">
            <v>AOIC04_19</v>
          </cell>
          <cell r="V2675">
            <v>0</v>
          </cell>
          <cell r="W2675">
            <v>0</v>
          </cell>
          <cell r="X2675">
            <v>0</v>
          </cell>
        </row>
        <row r="2676">
          <cell r="J2676" t="str">
            <v>INPUTB.10.b</v>
          </cell>
          <cell r="P2676" t="str">
            <v>B.10.b</v>
          </cell>
          <cell r="Q2676" t="str">
            <v>(Combustibili)</v>
          </cell>
          <cell r="R2676" t="str">
            <v>AB&amp;S</v>
          </cell>
          <cell r="S2676" t="str">
            <v>ASLC14_15</v>
          </cell>
          <cell r="T2676" t="str">
            <v>AB&amp;S</v>
          </cell>
          <cell r="U2676" t="str">
            <v>AOIC04_15</v>
          </cell>
          <cell r="V2676">
            <v>0</v>
          </cell>
          <cell r="W2676">
            <v>0</v>
          </cell>
          <cell r="X2676">
            <v>0</v>
          </cell>
        </row>
        <row r="2677">
          <cell r="J2677" t="str">
            <v>INPUTB.10.b</v>
          </cell>
          <cell r="P2677" t="str">
            <v>B.10.b</v>
          </cell>
          <cell r="Q2677" t="str">
            <v>(Cancelleria e stampati)</v>
          </cell>
          <cell r="R2677" t="str">
            <v>AB&amp;S</v>
          </cell>
          <cell r="S2677" t="str">
            <v>ASLC14_20</v>
          </cell>
          <cell r="T2677" t="str">
            <v>AB&amp;S</v>
          </cell>
          <cell r="U2677" t="str">
            <v>AOIC04_20</v>
          </cell>
          <cell r="V2677">
            <v>0</v>
          </cell>
          <cell r="W2677">
            <v>0</v>
          </cell>
          <cell r="X2677">
            <v>0</v>
          </cell>
        </row>
        <row r="2678">
          <cell r="J2678" t="str">
            <v>INPUTB.10.b</v>
          </cell>
          <cell r="P2678" t="str">
            <v>B.10.b</v>
          </cell>
          <cell r="Q2678" t="str">
            <v>(Materiale per EDP)</v>
          </cell>
          <cell r="R2678" t="str">
            <v>AB&amp;S</v>
          </cell>
          <cell r="S2678" t="str">
            <v>ASLC14_17</v>
          </cell>
          <cell r="T2678" t="str">
            <v>AB&amp;S</v>
          </cell>
          <cell r="U2678" t="str">
            <v>AOIC04_17</v>
          </cell>
          <cell r="V2678">
            <v>0</v>
          </cell>
          <cell r="W2678">
            <v>0</v>
          </cell>
          <cell r="X2678">
            <v>0</v>
          </cell>
        </row>
        <row r="2679">
          <cell r="J2679" t="str">
            <v>INPUTB.10.b</v>
          </cell>
          <cell r="P2679" t="str">
            <v>B.10.b</v>
          </cell>
          <cell r="Q2679" t="str">
            <v>(Materiale per manutenzioni e riparazioni immobili)</v>
          </cell>
          <cell r="R2679" t="str">
            <v>AB&amp;S</v>
          </cell>
          <cell r="S2679" t="str">
            <v>ASLC14_5</v>
          </cell>
          <cell r="T2679" t="str">
            <v>AB&amp;S</v>
          </cell>
          <cell r="U2679" t="str">
            <v>AOIC04_5</v>
          </cell>
          <cell r="V2679">
            <v>0</v>
          </cell>
          <cell r="W2679">
            <v>0</v>
          </cell>
          <cell r="X2679">
            <v>0</v>
          </cell>
        </row>
        <row r="2680">
          <cell r="J2680" t="str">
            <v>INPUTB.10.b</v>
          </cell>
          <cell r="P2680" t="str">
            <v>B.10.b</v>
          </cell>
          <cell r="Q2680" t="str">
            <v>(Materiale per manutenzioni e riparazioni mobili e macchine)</v>
          </cell>
          <cell r="R2680" t="str">
            <v>AB&amp;S</v>
          </cell>
          <cell r="S2680" t="str">
            <v>ASLC14_5</v>
          </cell>
          <cell r="T2680" t="str">
            <v>AB&amp;S</v>
          </cell>
          <cell r="U2680" t="str">
            <v>AOIC04_5</v>
          </cell>
          <cell r="V2680">
            <v>0</v>
          </cell>
          <cell r="W2680">
            <v>0</v>
          </cell>
          <cell r="X2680">
            <v>0</v>
          </cell>
        </row>
        <row r="2681">
          <cell r="J2681" t="str">
            <v>INPUTB.10.b</v>
          </cell>
          <cell r="P2681" t="str">
            <v>B.10.b</v>
          </cell>
          <cell r="Q2681" t="str">
            <v>(Materiale per manutenzioni e riparazioni attrez. Tecnico economali)</v>
          </cell>
          <cell r="R2681" t="str">
            <v>AB&amp;S</v>
          </cell>
          <cell r="S2681" t="str">
            <v>ASLC14_5</v>
          </cell>
          <cell r="T2681" t="str">
            <v>AB&amp;S</v>
          </cell>
          <cell r="U2681" t="str">
            <v>AOIC04_5</v>
          </cell>
          <cell r="V2681">
            <v>0</v>
          </cell>
          <cell r="W2681">
            <v>0</v>
          </cell>
          <cell r="X2681">
            <v>0</v>
          </cell>
        </row>
        <row r="2682">
          <cell r="J2682" t="str">
            <v>INPUTB.10.b</v>
          </cell>
          <cell r="P2682" t="str">
            <v>B.10.b</v>
          </cell>
          <cell r="Q2682" t="str">
            <v>(Materiale per manutenzioni e riparazioni automezzi (tutti))</v>
          </cell>
          <cell r="R2682" t="str">
            <v>AB&amp;S</v>
          </cell>
          <cell r="S2682" t="str">
            <v>ASLC14_5</v>
          </cell>
          <cell r="T2682" t="str">
            <v>AB&amp;S</v>
          </cell>
          <cell r="U2682" t="str">
            <v>AOIC04_5</v>
          </cell>
          <cell r="V2682">
            <v>0</v>
          </cell>
          <cell r="W2682">
            <v>0</v>
          </cell>
          <cell r="X2682">
            <v>0</v>
          </cell>
        </row>
        <row r="2683">
          <cell r="J2683" t="str">
            <v>INPUTB.10.b</v>
          </cell>
          <cell r="P2683" t="str">
            <v>B.10.b</v>
          </cell>
          <cell r="Q2683" t="str">
            <v>(Altro materiale per manutenzioni e riparazioni)</v>
          </cell>
          <cell r="R2683" t="str">
            <v>AB&amp;S</v>
          </cell>
          <cell r="S2683" t="str">
            <v>ASLC14_5</v>
          </cell>
          <cell r="T2683" t="str">
            <v>AB&amp;S</v>
          </cell>
          <cell r="U2683" t="str">
            <v>AOIC04_5</v>
          </cell>
          <cell r="V2683">
            <v>0</v>
          </cell>
          <cell r="W2683">
            <v>0</v>
          </cell>
          <cell r="X2683">
            <v>0</v>
          </cell>
        </row>
        <row r="2684">
          <cell r="J2684" t="str">
            <v>INPUTB.10.b</v>
          </cell>
          <cell r="P2684" t="str">
            <v>B.10.b</v>
          </cell>
          <cell r="Q2684" t="str">
            <v>(Altri beni non sanitari)</v>
          </cell>
          <cell r="R2684" t="str">
            <v>AB&amp;S</v>
          </cell>
          <cell r="S2684" t="str">
            <v>ASLC14_21</v>
          </cell>
          <cell r="T2684" t="str">
            <v>AB&amp;S</v>
          </cell>
          <cell r="U2684" t="str">
            <v>AOIC04_21</v>
          </cell>
          <cell r="V2684">
            <v>0</v>
          </cell>
          <cell r="W2684">
            <v>0</v>
          </cell>
          <cell r="X2684">
            <v>0</v>
          </cell>
        </row>
        <row r="2685">
          <cell r="J2685" t="str">
            <v>TOTAL</v>
          </cell>
          <cell r="Q2685" t="str">
            <v>(B.15 Accantonamenti tipici dell’esercizio - Totale)</v>
          </cell>
          <cell r="V2685">
            <v>268000</v>
          </cell>
          <cell r="W2685">
            <v>13000</v>
          </cell>
          <cell r="X2685">
            <v>3250</v>
          </cell>
        </row>
        <row r="2686">
          <cell r="J2686" t="str">
            <v>INPUTB.11.a</v>
          </cell>
          <cell r="P2686" t="str">
            <v>B.11.a</v>
          </cell>
          <cell r="Q2686" t="str">
            <v>(Accantonamenti per cause civili ed oneri processuali)</v>
          </cell>
          <cell r="V2686">
            <v>0</v>
          </cell>
          <cell r="W2686">
            <v>0</v>
          </cell>
          <cell r="X2686">
            <v>0</v>
          </cell>
        </row>
        <row r="2687">
          <cell r="J2687" t="str">
            <v>INPUTB.11.a</v>
          </cell>
          <cell r="P2687" t="str">
            <v>B.11.a</v>
          </cell>
          <cell r="Q2687" t="str">
            <v>(Accantonamenti per contenzioso personale dipendente)</v>
          </cell>
          <cell r="V2687">
            <v>0</v>
          </cell>
          <cell r="W2687">
            <v>0</v>
          </cell>
          <cell r="X2687">
            <v>0</v>
          </cell>
        </row>
        <row r="2688">
          <cell r="J2688" t="str">
            <v>INPUTB.11.a</v>
          </cell>
          <cell r="P2688" t="str">
            <v>B.11.a</v>
          </cell>
          <cell r="Q2688" t="str">
            <v>(Accantonamenti per rischi connessi all'acquisto di prestazioni sanitarie da privato)</v>
          </cell>
          <cell r="V2688">
            <v>0</v>
          </cell>
          <cell r="W2688">
            <v>0</v>
          </cell>
          <cell r="X2688">
            <v>0</v>
          </cell>
        </row>
        <row r="2689">
          <cell r="J2689" t="str">
            <v>INPUTB.11.a</v>
          </cell>
          <cell r="P2689" t="str">
            <v>B.11.a</v>
          </cell>
          <cell r="Q2689" t="str">
            <v>(Accantonamenti per copertura diretta dei rischi (autoassicurazione))</v>
          </cell>
          <cell r="V2689">
            <v>0</v>
          </cell>
          <cell r="W2689">
            <v>0</v>
          </cell>
          <cell r="X2689">
            <v>0</v>
          </cell>
        </row>
        <row r="2690">
          <cell r="J2690" t="str">
            <v>INPUTB.11.a</v>
          </cell>
          <cell r="P2690" t="str">
            <v>B.11.a</v>
          </cell>
          <cell r="Q2690" t="str">
            <v>(Accantonamenti per copertura diretta dei rischi (autoassicurazione))</v>
          </cell>
          <cell r="V2690">
            <v>0</v>
          </cell>
          <cell r="W2690">
            <v>0</v>
          </cell>
          <cell r="X2690">
            <v>0</v>
          </cell>
        </row>
        <row r="2691">
          <cell r="J2691" t="str">
            <v>INPUTB.11.a</v>
          </cell>
          <cell r="P2691" t="str">
            <v>B.11.a</v>
          </cell>
          <cell r="Q2691" t="str">
            <v>Accantonamenti per franchigia assicurativa</v>
          </cell>
          <cell r="V2691">
            <v>0</v>
          </cell>
          <cell r="W2691">
            <v>0</v>
          </cell>
          <cell r="X2691">
            <v>0</v>
          </cell>
        </row>
        <row r="2692">
          <cell r="J2692" t="str">
            <v>INPUTB.11.a</v>
          </cell>
          <cell r="P2692" t="str">
            <v>B.11.a</v>
          </cell>
          <cell r="Q2692" t="str">
            <v>(Altri accantonamenti per rischi)</v>
          </cell>
          <cell r="V2692">
            <v>0</v>
          </cell>
          <cell r="W2692">
            <v>0</v>
          </cell>
          <cell r="X2692">
            <v>0</v>
          </cell>
        </row>
        <row r="2693">
          <cell r="J2693" t="str">
            <v>INPUTB.11.b</v>
          </cell>
          <cell r="P2693" t="str">
            <v>B.11.b</v>
          </cell>
          <cell r="Q2693" t="str">
            <v>(Accantonamento al fondo premio per operosità medici SUMAI)</v>
          </cell>
          <cell r="V2693">
            <v>0</v>
          </cell>
          <cell r="W2693">
            <v>0</v>
          </cell>
          <cell r="X2693">
            <v>0</v>
          </cell>
        </row>
        <row r="2694">
          <cell r="J2694" t="str">
            <v>INPUTB.11.a</v>
          </cell>
          <cell r="P2694" t="str">
            <v>B.11.a</v>
          </cell>
          <cell r="Q2694" t="str">
            <v>(Accantonamenti per interessi di mora)</v>
          </cell>
          <cell r="V2694">
            <v>0</v>
          </cell>
          <cell r="W2694">
            <v>0</v>
          </cell>
          <cell r="X2694">
            <v>0</v>
          </cell>
        </row>
        <row r="2695">
          <cell r="J2695" t="str">
            <v>INPUTB.11.a</v>
          </cell>
          <cell r="P2695" t="str">
            <v>B.11.a</v>
          </cell>
          <cell r="Q2695" t="str">
            <v>(Acc. Rinnovi convenzioni MMG/Pls/MCA ed altri)</v>
          </cell>
          <cell r="V2695">
            <v>0</v>
          </cell>
          <cell r="W2695">
            <v>0</v>
          </cell>
          <cell r="X2695">
            <v>0</v>
          </cell>
        </row>
        <row r="2696">
          <cell r="J2696" t="str">
            <v>INPUTB.11.a</v>
          </cell>
          <cell r="P2696" t="str">
            <v>B.11.a</v>
          </cell>
          <cell r="Q2696" t="str">
            <v>(Acc. Rinnovi contratt. - dirigenza medica)</v>
          </cell>
          <cell r="V2696">
            <v>0</v>
          </cell>
          <cell r="W2696">
            <v>0</v>
          </cell>
          <cell r="X2696">
            <v>0</v>
          </cell>
        </row>
        <row r="2697">
          <cell r="J2697" t="str">
            <v>INPUTB.11.a</v>
          </cell>
          <cell r="P2697" t="str">
            <v>B.11.a</v>
          </cell>
          <cell r="Q2697" t="str">
            <v>(Acc. Rinnovi contratt.- dirigenza non medica)</v>
          </cell>
          <cell r="V2697">
            <v>0</v>
          </cell>
          <cell r="W2697">
            <v>0</v>
          </cell>
          <cell r="X2697">
            <v>0</v>
          </cell>
        </row>
        <row r="2698">
          <cell r="J2698" t="str">
            <v>INPUTB.11.a</v>
          </cell>
          <cell r="P2698" t="str">
            <v>B.11.a</v>
          </cell>
          <cell r="Q2698" t="str">
            <v>(Acc. Rinnovi contratt.: - comparto)</v>
          </cell>
          <cell r="V2698">
            <v>0</v>
          </cell>
          <cell r="W2698">
            <v>0</v>
          </cell>
          <cell r="X2698">
            <v>0</v>
          </cell>
        </row>
        <row r="2699">
          <cell r="J2699" t="str">
            <v>INPUTB.11.a</v>
          </cell>
          <cell r="P2699" t="str">
            <v>B.11.a</v>
          </cell>
          <cell r="Q2699" t="str">
            <v xml:space="preserve"> Acc. per Fondi integrativi pensione</v>
          </cell>
          <cell r="V2699">
            <v>0</v>
          </cell>
          <cell r="W2699">
            <v>0</v>
          </cell>
          <cell r="X2699">
            <v>0</v>
          </cell>
        </row>
        <row r="2700">
          <cell r="J2700" t="str">
            <v>INPUTB.11.b</v>
          </cell>
          <cell r="P2700" t="str">
            <v>B.11.b</v>
          </cell>
          <cell r="Q2700" t="str">
            <v>Acc. Incentivi funzioni tecniche art. 113 D.lgs 50/2016</v>
          </cell>
          <cell r="V2700">
            <v>0</v>
          </cell>
          <cell r="W2700">
            <v>0</v>
          </cell>
          <cell r="X2700">
            <v>0</v>
          </cell>
        </row>
        <row r="2701">
          <cell r="J2701" t="str">
            <v>INPUTB.11.b</v>
          </cell>
          <cell r="P2701" t="str">
            <v>B.11.b</v>
          </cell>
          <cell r="Q2701" t="str">
            <v>(Acc. Rinnovi contratt.: medici SUMAI)</v>
          </cell>
          <cell r="V2701">
            <v>0</v>
          </cell>
          <cell r="W2701">
            <v>0</v>
          </cell>
          <cell r="X2701">
            <v>0</v>
          </cell>
        </row>
        <row r="2702">
          <cell r="J2702" t="str">
            <v>INPUTB.11.c</v>
          </cell>
          <cell r="P2702" t="str">
            <v>B.11.c</v>
          </cell>
          <cell r="Q2702" t="str">
            <v>(Accantonamenti per quote inutilizzate contributi da Regione e Prov. Aut. per quota F.S. indistinto finalizzato)</v>
          </cell>
          <cell r="V2702">
            <v>0</v>
          </cell>
          <cell r="W2702">
            <v>0</v>
          </cell>
          <cell r="X2702">
            <v>0</v>
          </cell>
        </row>
        <row r="2703">
          <cell r="J2703" t="str">
            <v>INPUTB.11.c</v>
          </cell>
          <cell r="P2703" t="str">
            <v>B.11.c</v>
          </cell>
          <cell r="Q2703" t="str">
            <v>(Accantonamenti per quote inutilizzate contributi vincolati dell'esercizio da Regione per quota FSR Vincolato)</v>
          </cell>
          <cell r="V2703">
            <v>0</v>
          </cell>
          <cell r="W2703">
            <v>0</v>
          </cell>
          <cell r="X2703">
            <v>0</v>
          </cell>
        </row>
        <row r="2704">
          <cell r="J2704" t="str">
            <v>INPUTB.11.c</v>
          </cell>
          <cell r="P2704" t="str">
            <v>B.11.c</v>
          </cell>
          <cell r="Q2704" t="str">
            <v>(Accantonamenti per quote inutilizzate contributi dell'esercizio da Regione per quota FSR Indistinto)</v>
          </cell>
          <cell r="V2704">
            <v>0</v>
          </cell>
          <cell r="W2704">
            <v>0</v>
          </cell>
          <cell r="X2704">
            <v>0</v>
          </cell>
        </row>
        <row r="2705">
          <cell r="J2705" t="str">
            <v>INPUTB.11.c</v>
          </cell>
          <cell r="P2705" t="str">
            <v>B.11.c</v>
          </cell>
          <cell r="Q2705" t="str">
            <v>(Accantonamenti per quote inutilizzate per finanziamento di parte corrente per servizi sociosanitari (ASSI) da contributi dell'esercizio da Regione - quota FSR Indistinto)</v>
          </cell>
          <cell r="V2705">
            <v>0</v>
          </cell>
          <cell r="W2705">
            <v>0</v>
          </cell>
          <cell r="X2705">
            <v>0</v>
          </cell>
        </row>
        <row r="2706">
          <cell r="J2706" t="str">
            <v>INPUTB.11.c</v>
          </cell>
          <cell r="P2706" t="str">
            <v>B.11.c</v>
          </cell>
          <cell r="Q2706" t="str">
            <v>(Accantonamenti per quote inutilizzate contributi vincolati dell'esercizio da ATS/ASST/Fondazioni per quota FSR Vincolato)</v>
          </cell>
          <cell r="V2706">
            <v>0</v>
          </cell>
          <cell r="W2706">
            <v>0</v>
          </cell>
          <cell r="X2706">
            <v>0</v>
          </cell>
        </row>
        <row r="2707">
          <cell r="J2707" t="str">
            <v>INPUTB.11.c</v>
          </cell>
          <cell r="P2707" t="str">
            <v>B.11.c</v>
          </cell>
          <cell r="Q2707" t="str">
            <v>(Accantonamenti per quote inutilizzate contributi dell'esercizio da ATS/ASST/Fondazioni per quota FSR Indistinto)</v>
          </cell>
          <cell r="V2707">
            <v>0</v>
          </cell>
          <cell r="W2707">
            <v>0</v>
          </cell>
          <cell r="X2707">
            <v>0</v>
          </cell>
        </row>
        <row r="2708">
          <cell r="J2708" t="str">
            <v>INPUTB.11.c</v>
          </cell>
          <cell r="P2708" t="str">
            <v>B.11.c</v>
          </cell>
          <cell r="Q2708" t="str">
            <v>(Accantonamenti per quote inutilizzate contributi vincolati dell'esercizio da soggetti pubblici (extra fondo) Vincolati)</v>
          </cell>
          <cell r="V2708">
            <v>0</v>
          </cell>
          <cell r="W2708">
            <v>0</v>
          </cell>
          <cell r="X2708">
            <v>0</v>
          </cell>
        </row>
        <row r="2709">
          <cell r="J2709" t="str">
            <v>INPUTB.11.c</v>
          </cell>
          <cell r="P2709" t="str">
            <v>B.11.c</v>
          </cell>
          <cell r="Q2709" t="str">
            <v>(Accantonamenti per quote inutilizzate contributi vincolati dell'esercizio  per ricerca da Ministero)</v>
          </cell>
          <cell r="V2709">
            <v>0</v>
          </cell>
          <cell r="W2709">
            <v>0</v>
          </cell>
          <cell r="X2709">
            <v>0</v>
          </cell>
        </row>
        <row r="2710">
          <cell r="J2710" t="str">
            <v>INPUTB.11.c</v>
          </cell>
          <cell r="P2710" t="str">
            <v>B.11.c</v>
          </cell>
          <cell r="Q2710" t="str">
            <v>(Accantonamenti per quote inutilizzate contributi vincolati dell'esercizio  per ricerca da Regione)</v>
          </cell>
          <cell r="V2710">
            <v>0</v>
          </cell>
          <cell r="W2710">
            <v>0</v>
          </cell>
          <cell r="X2710">
            <v>0</v>
          </cell>
        </row>
        <row r="2711">
          <cell r="J2711" t="str">
            <v>INPUTB.11.c</v>
          </cell>
          <cell r="P2711" t="str">
            <v>B.11.c</v>
          </cell>
          <cell r="Q2711" t="str">
            <v>(Accantonamenti per quote inutilizzate contributi vincolati dell'esercizio  per ricerca da ATS/ASST/Fondazioni)</v>
          </cell>
          <cell r="V2711">
            <v>0</v>
          </cell>
          <cell r="W2711">
            <v>0</v>
          </cell>
          <cell r="X2711">
            <v>0</v>
          </cell>
        </row>
        <row r="2712">
          <cell r="J2712" t="str">
            <v>INPUTB.11.c</v>
          </cell>
          <cell r="P2712" t="str">
            <v>B.11.c</v>
          </cell>
          <cell r="Q2712" t="str">
            <v>(Accantonamenti per quote inutilizzate contributi vincolati dell'esercizio  per ricerca da altri Enti Pubblici)</v>
          </cell>
          <cell r="V2712">
            <v>0</v>
          </cell>
          <cell r="W2712">
            <v>0</v>
          </cell>
          <cell r="X2712">
            <v>0</v>
          </cell>
        </row>
        <row r="2713">
          <cell r="J2713" t="str">
            <v>INPUTB.11.c</v>
          </cell>
          <cell r="P2713" t="str">
            <v>B.11.c</v>
          </cell>
          <cell r="Q2713" t="str">
            <v>(Accantonamenti per quote inutilizzate contributi vincolati dell'esercizio  da privati (altro))</v>
          </cell>
          <cell r="V2713">
            <v>0</v>
          </cell>
          <cell r="W2713">
            <v>0</v>
          </cell>
          <cell r="X2713">
            <v>0</v>
          </cell>
        </row>
        <row r="2714">
          <cell r="J2714" t="str">
            <v>INPUTB.11.c</v>
          </cell>
          <cell r="P2714" t="str">
            <v>B.11.c</v>
          </cell>
          <cell r="Q2714" t="str">
            <v>(Accantonamenti per quote inutilizzate contributi vincolati dell'esercizio  per ricerca da privati)</v>
          </cell>
          <cell r="V2714">
            <v>0</v>
          </cell>
          <cell r="W2714">
            <v>0</v>
          </cell>
          <cell r="X2714">
            <v>0</v>
          </cell>
        </row>
        <row r="2715">
          <cell r="J2715" t="str">
            <v>INPUTB.11.c</v>
          </cell>
          <cell r="P2715" t="str">
            <v>B.11.c</v>
          </cell>
          <cell r="Q2715" t="str">
            <v>Accantonamenti per quote inutilizzate contributi da soggetti privati per ricerca</v>
          </cell>
          <cell r="V2715">
            <v>0</v>
          </cell>
          <cell r="W2715">
            <v>0</v>
          </cell>
          <cell r="X2715">
            <v>0</v>
          </cell>
        </row>
        <row r="2716">
          <cell r="J2716" t="str">
            <v>INPUTB.11.d</v>
          </cell>
          <cell r="P2716" t="str">
            <v>B.11.d</v>
          </cell>
          <cell r="Q2716" t="str">
            <v>(Altri accantonamenti)</v>
          </cell>
          <cell r="V2716">
            <v>268000</v>
          </cell>
          <cell r="W2716">
            <v>13000</v>
          </cell>
          <cell r="X2716">
            <v>3250</v>
          </cell>
        </row>
        <row r="2717">
          <cell r="J2717" t="str">
            <v>INPUTB.11.d</v>
          </cell>
          <cell r="P2717" t="str">
            <v>B.11.d</v>
          </cell>
          <cell r="Q2717" t="str">
            <v>(Altri accantonamenti (ASSI))</v>
          </cell>
          <cell r="V2717">
            <v>0</v>
          </cell>
          <cell r="W2717">
            <v>0</v>
          </cell>
          <cell r="X2717">
            <v>0</v>
          </cell>
        </row>
        <row r="2718">
          <cell r="J2718" t="str">
            <v>TOTAL</v>
          </cell>
          <cell r="Q2718" t="str">
            <v>(C) PROVENTI ED ONERI FINANZIARI)</v>
          </cell>
          <cell r="V2718">
            <v>0</v>
          </cell>
          <cell r="W2718">
            <v>0</v>
          </cell>
          <cell r="X2718">
            <v>0</v>
          </cell>
        </row>
        <row r="2719">
          <cell r="J2719" t="str">
            <v>TOTAL</v>
          </cell>
          <cell r="Q2719" t="str">
            <v>(C) PROVENTI FINANZIARI (Parziale))</v>
          </cell>
          <cell r="V2719">
            <v>0</v>
          </cell>
          <cell r="W2719">
            <v>0</v>
          </cell>
          <cell r="X2719">
            <v>0</v>
          </cell>
        </row>
        <row r="2720">
          <cell r="J2720" t="str">
            <v>TOTAL</v>
          </cell>
          <cell r="Q2720" t="str">
            <v>(C.1 Interessi attivi - Totale)</v>
          </cell>
          <cell r="V2720">
            <v>0</v>
          </cell>
          <cell r="W2720">
            <v>0</v>
          </cell>
          <cell r="X2720">
            <v>0</v>
          </cell>
        </row>
        <row r="2721">
          <cell r="J2721" t="str">
            <v>INPUTC1</v>
          </cell>
          <cell r="P2721" t="str">
            <v>C1</v>
          </cell>
          <cell r="Q2721" t="str">
            <v>(Interessi attivi su c/tesoreria)</v>
          </cell>
          <cell r="V2721">
            <v>0</v>
          </cell>
          <cell r="W2721">
            <v>0</v>
          </cell>
          <cell r="X2721">
            <v>0</v>
          </cell>
        </row>
        <row r="2722">
          <cell r="J2722" t="str">
            <v>INPUTC1</v>
          </cell>
          <cell r="P2722" t="str">
            <v>C1</v>
          </cell>
          <cell r="Q2722" t="str">
            <v>(Interessi attivi su c/c bancari)</v>
          </cell>
          <cell r="V2722">
            <v>0</v>
          </cell>
          <cell r="W2722">
            <v>0</v>
          </cell>
          <cell r="X2722">
            <v>0</v>
          </cell>
        </row>
        <row r="2723">
          <cell r="J2723" t="str">
            <v>INPUTC1</v>
          </cell>
          <cell r="P2723" t="str">
            <v>C1</v>
          </cell>
          <cell r="Q2723" t="str">
            <v>(Interessi attivi su c/c postali)</v>
          </cell>
          <cell r="V2723">
            <v>0</v>
          </cell>
          <cell r="W2723">
            <v>0</v>
          </cell>
          <cell r="X2723">
            <v>0</v>
          </cell>
        </row>
        <row r="2724">
          <cell r="J2724" t="str">
            <v>INPUTC1</v>
          </cell>
          <cell r="P2724" t="str">
            <v>C1</v>
          </cell>
          <cell r="Q2724" t="str">
            <v>(Interessi attivi su titoli)</v>
          </cell>
          <cell r="V2724">
            <v>0</v>
          </cell>
          <cell r="W2724">
            <v>0</v>
          </cell>
          <cell r="X2724">
            <v>0</v>
          </cell>
        </row>
        <row r="2725">
          <cell r="J2725" t="str">
            <v>INPUTC1</v>
          </cell>
          <cell r="P2725" t="str">
            <v>C1</v>
          </cell>
          <cell r="Q2725" t="str">
            <v>(Interessi attivi su crediti commerciali)</v>
          </cell>
          <cell r="V2725">
            <v>0</v>
          </cell>
          <cell r="W2725">
            <v>0</v>
          </cell>
          <cell r="X2725">
            <v>0</v>
          </cell>
        </row>
        <row r="2726">
          <cell r="J2726" t="str">
            <v>INPUTC1</v>
          </cell>
          <cell r="P2726" t="str">
            <v>C1</v>
          </cell>
          <cell r="Q2726" t="str">
            <v>(Altri interessi attivi)</v>
          </cell>
          <cell r="V2726">
            <v>0</v>
          </cell>
          <cell r="W2726">
            <v>0</v>
          </cell>
          <cell r="X2726">
            <v>0</v>
          </cell>
        </row>
        <row r="2727">
          <cell r="J2727" t="str">
            <v>INPUTC1</v>
          </cell>
          <cell r="P2727" t="str">
            <v>C1</v>
          </cell>
          <cell r="Q2727" t="str">
            <v>(Interessi attivi verso ATS-ASST-Fondazioni della Regione)</v>
          </cell>
          <cell r="V2727">
            <v>0</v>
          </cell>
          <cell r="W2727">
            <v>0</v>
          </cell>
          <cell r="X2727">
            <v>0</v>
          </cell>
        </row>
        <row r="2728">
          <cell r="J2728" t="str">
            <v>TOTAL</v>
          </cell>
          <cell r="Q2728" t="str">
            <v>(C.2 Altri proventi finanziari - Totale)</v>
          </cell>
          <cell r="V2728">
            <v>0</v>
          </cell>
          <cell r="W2728">
            <v>0</v>
          </cell>
          <cell r="X2728">
            <v>0</v>
          </cell>
        </row>
        <row r="2729">
          <cell r="J2729" t="str">
            <v>INPUTC1</v>
          </cell>
          <cell r="P2729" t="str">
            <v>C1</v>
          </cell>
          <cell r="Q2729" t="str">
            <v>(Proventi da partecipazioni)</v>
          </cell>
          <cell r="V2729">
            <v>0</v>
          </cell>
          <cell r="W2729">
            <v>0</v>
          </cell>
          <cell r="X2729">
            <v>0</v>
          </cell>
        </row>
        <row r="2730">
          <cell r="J2730" t="str">
            <v>INPUTC1</v>
          </cell>
          <cell r="P2730" t="str">
            <v>C1</v>
          </cell>
          <cell r="Q2730" t="str">
            <v>(Proventi finanziari da crediti iscritti nelle immobilizzazioni)</v>
          </cell>
          <cell r="V2730">
            <v>0</v>
          </cell>
          <cell r="W2730">
            <v>0</v>
          </cell>
          <cell r="X2730">
            <v>0</v>
          </cell>
        </row>
        <row r="2731">
          <cell r="J2731" t="str">
            <v>INPUTC1</v>
          </cell>
          <cell r="P2731" t="str">
            <v>C1</v>
          </cell>
          <cell r="Q2731" t="str">
            <v>(Proventi finanziari da titoli iscritti nelle immobilizzazioni)</v>
          </cell>
          <cell r="V2731">
            <v>0</v>
          </cell>
          <cell r="W2731">
            <v>0</v>
          </cell>
          <cell r="X2731">
            <v>0</v>
          </cell>
        </row>
        <row r="2732">
          <cell r="J2732" t="str">
            <v>INPUTC1</v>
          </cell>
          <cell r="P2732" t="str">
            <v>C1</v>
          </cell>
          <cell r="Q2732" t="str">
            <v>(Altri proventi finanziari diversi dai precedenti)</v>
          </cell>
          <cell r="V2732">
            <v>0</v>
          </cell>
          <cell r="W2732">
            <v>0</v>
          </cell>
          <cell r="X2732">
            <v>0</v>
          </cell>
        </row>
        <row r="2733">
          <cell r="J2733" t="str">
            <v>INPUTC1</v>
          </cell>
          <cell r="P2733" t="str">
            <v>C1</v>
          </cell>
          <cell r="Q2733" t="str">
            <v>(Utili su cambi)</v>
          </cell>
          <cell r="V2733">
            <v>0</v>
          </cell>
          <cell r="W2733">
            <v>0</v>
          </cell>
          <cell r="X2733">
            <v>0</v>
          </cell>
        </row>
        <row r="2734">
          <cell r="J2734" t="str">
            <v>TOTAL</v>
          </cell>
          <cell r="Q2734" t="str">
            <v>(C) ONERI FINANZIARI (Parziale))</v>
          </cell>
          <cell r="V2734">
            <v>0</v>
          </cell>
          <cell r="W2734">
            <v>0</v>
          </cell>
          <cell r="X2734">
            <v>0</v>
          </cell>
        </row>
        <row r="2735">
          <cell r="J2735" t="str">
            <v>TOTAL</v>
          </cell>
          <cell r="Q2735" t="str">
            <v>(C.3 Interessi passivi - Totale)</v>
          </cell>
          <cell r="V2735">
            <v>0</v>
          </cell>
          <cell r="W2735">
            <v>0</v>
          </cell>
          <cell r="X2735">
            <v>0</v>
          </cell>
        </row>
        <row r="2736">
          <cell r="J2736" t="str">
            <v>INPUTC2</v>
          </cell>
          <cell r="P2736" t="str">
            <v>C2</v>
          </cell>
          <cell r="Q2736" t="str">
            <v>(Interessi passivi su c/c tesoreria)</v>
          </cell>
          <cell r="V2736">
            <v>0</v>
          </cell>
          <cell r="W2736">
            <v>0</v>
          </cell>
          <cell r="X2736">
            <v>0</v>
          </cell>
        </row>
        <row r="2737">
          <cell r="J2737" t="str">
            <v>INPUTC2</v>
          </cell>
          <cell r="P2737" t="str">
            <v>C2</v>
          </cell>
          <cell r="Q2737" t="str">
            <v>(Interessi passivi su mutui)</v>
          </cell>
          <cell r="V2737">
            <v>0</v>
          </cell>
          <cell r="W2737">
            <v>0</v>
          </cell>
          <cell r="X2737">
            <v>0</v>
          </cell>
        </row>
        <row r="2738">
          <cell r="J2738" t="str">
            <v>INPUTC2</v>
          </cell>
          <cell r="P2738" t="str">
            <v>C2</v>
          </cell>
          <cell r="Q2738" t="str">
            <v>(Commissioni su fidejussioni)</v>
          </cell>
          <cell r="V2738">
            <v>0</v>
          </cell>
          <cell r="W2738">
            <v>0</v>
          </cell>
          <cell r="X2738">
            <v>0</v>
          </cell>
        </row>
        <row r="2739">
          <cell r="J2739" t="str">
            <v>INPUTC2</v>
          </cell>
          <cell r="P2739" t="str">
            <v>C2</v>
          </cell>
          <cell r="Q2739" t="str">
            <v>(Interessi passivi verso fornitori)</v>
          </cell>
          <cell r="V2739">
            <v>0</v>
          </cell>
          <cell r="W2739">
            <v>0</v>
          </cell>
          <cell r="X2739">
            <v>0</v>
          </cell>
        </row>
        <row r="2740">
          <cell r="J2740" t="str">
            <v>INPUTC2</v>
          </cell>
          <cell r="P2740" t="str">
            <v>C2</v>
          </cell>
          <cell r="Q2740" t="str">
            <v>(Interessi passivi di mora)</v>
          </cell>
          <cell r="V2740">
            <v>0</v>
          </cell>
          <cell r="W2740">
            <v>0</v>
          </cell>
          <cell r="X2740">
            <v>0</v>
          </cell>
        </row>
        <row r="2741">
          <cell r="J2741" t="str">
            <v>INPUTC2</v>
          </cell>
          <cell r="P2741" t="str">
            <v>C2</v>
          </cell>
          <cell r="Q2741" t="str">
            <v>(Interessi passivi canoni di leasing)</v>
          </cell>
          <cell r="V2741">
            <v>0</v>
          </cell>
          <cell r="W2741">
            <v>0</v>
          </cell>
          <cell r="X2741">
            <v>0</v>
          </cell>
        </row>
        <row r="2742">
          <cell r="J2742" t="str">
            <v>INPUTC2</v>
          </cell>
          <cell r="P2742" t="str">
            <v>C2</v>
          </cell>
          <cell r="Q2742" t="str">
            <v>(Altri interessi passivi)</v>
          </cell>
          <cell r="V2742">
            <v>0</v>
          </cell>
          <cell r="W2742">
            <v>0</v>
          </cell>
          <cell r="X2742">
            <v>0</v>
          </cell>
        </row>
        <row r="2743">
          <cell r="J2743" t="str">
            <v>INPUTC2</v>
          </cell>
          <cell r="P2743" t="str">
            <v>C2</v>
          </cell>
          <cell r="Q2743" t="str">
            <v>(Interessi passivi verso ATS-ASST-Fondazioni della Regione)</v>
          </cell>
          <cell r="V2743">
            <v>0</v>
          </cell>
          <cell r="W2743">
            <v>0</v>
          </cell>
          <cell r="X2743">
            <v>0</v>
          </cell>
        </row>
        <row r="2744">
          <cell r="J2744" t="str">
            <v>TOTAL</v>
          </cell>
          <cell r="Q2744" t="str">
            <v>(C.4 Altri oneri finanziari - Totale)</v>
          </cell>
          <cell r="V2744">
            <v>0</v>
          </cell>
          <cell r="W2744">
            <v>0</v>
          </cell>
          <cell r="X2744">
            <v>0</v>
          </cell>
        </row>
        <row r="2745">
          <cell r="J2745" t="str">
            <v>INPUTC2</v>
          </cell>
          <cell r="P2745" t="str">
            <v>C2</v>
          </cell>
          <cell r="Q2745" t="str">
            <v>(Altri oneri finanziari)</v>
          </cell>
          <cell r="V2745">
            <v>0</v>
          </cell>
          <cell r="W2745">
            <v>0</v>
          </cell>
          <cell r="X2745">
            <v>0</v>
          </cell>
        </row>
        <row r="2746">
          <cell r="J2746" t="str">
            <v>INPUTC2</v>
          </cell>
          <cell r="P2746" t="str">
            <v>C2</v>
          </cell>
          <cell r="Q2746" t="str">
            <v>(Perdite su cambi)</v>
          </cell>
          <cell r="V2746">
            <v>0</v>
          </cell>
          <cell r="W2746">
            <v>0</v>
          </cell>
          <cell r="X2746">
            <v>0</v>
          </cell>
        </row>
        <row r="2747">
          <cell r="J2747" t="str">
            <v>TOTAL</v>
          </cell>
          <cell r="Q2747" t="str">
            <v>(D) RETTIFICHE DI VALORE DI ATTIVITA’ FINANZIARIE)</v>
          </cell>
          <cell r="V2747">
            <v>0</v>
          </cell>
          <cell r="W2747">
            <v>0</v>
          </cell>
          <cell r="X2747">
            <v>0</v>
          </cell>
        </row>
        <row r="2748">
          <cell r="J2748" t="str">
            <v>TOTAL</v>
          </cell>
          <cell r="Q2748" t="str">
            <v>(D.1 Rivalutazioni - Totale)</v>
          </cell>
          <cell r="V2748">
            <v>0</v>
          </cell>
          <cell r="W2748">
            <v>0</v>
          </cell>
          <cell r="X2748">
            <v>0</v>
          </cell>
        </row>
        <row r="2749">
          <cell r="J2749" t="str">
            <v>INPUTD1</v>
          </cell>
          <cell r="P2749" t="str">
            <v>D1</v>
          </cell>
          <cell r="Q2749" t="str">
            <v>(Di partecipazioni)</v>
          </cell>
          <cell r="V2749">
            <v>0</v>
          </cell>
          <cell r="W2749">
            <v>0</v>
          </cell>
          <cell r="X2749">
            <v>0</v>
          </cell>
        </row>
        <row r="2750">
          <cell r="J2750" t="str">
            <v>INPUTD1</v>
          </cell>
          <cell r="P2750" t="str">
            <v>D1</v>
          </cell>
          <cell r="Q2750" t="str">
            <v>(Di immobilizzazioni finanziarie che non costituiscono immobilizzazioni)</v>
          </cell>
          <cell r="V2750">
            <v>0</v>
          </cell>
          <cell r="W2750">
            <v>0</v>
          </cell>
          <cell r="X2750">
            <v>0</v>
          </cell>
        </row>
        <row r="2751">
          <cell r="J2751" t="str">
            <v>INPUTD1</v>
          </cell>
          <cell r="P2751" t="str">
            <v>D1</v>
          </cell>
          <cell r="Q2751" t="str">
            <v>(Altro)</v>
          </cell>
          <cell r="V2751">
            <v>0</v>
          </cell>
          <cell r="W2751">
            <v>0</v>
          </cell>
          <cell r="X2751">
            <v>0</v>
          </cell>
        </row>
        <row r="2752">
          <cell r="J2752" t="str">
            <v>TOTAL</v>
          </cell>
          <cell r="Q2752" t="str">
            <v>(D.2 Svalutazioni - Totale)</v>
          </cell>
          <cell r="V2752">
            <v>0</v>
          </cell>
          <cell r="W2752">
            <v>0</v>
          </cell>
          <cell r="X2752">
            <v>0</v>
          </cell>
        </row>
        <row r="2753">
          <cell r="J2753" t="str">
            <v>INPUTD2</v>
          </cell>
          <cell r="P2753" t="str">
            <v>D2</v>
          </cell>
          <cell r="Q2753" t="str">
            <v>(Di partecipazioni)</v>
          </cell>
          <cell r="V2753">
            <v>0</v>
          </cell>
          <cell r="W2753">
            <v>0</v>
          </cell>
          <cell r="X2753">
            <v>0</v>
          </cell>
        </row>
        <row r="2754">
          <cell r="J2754" t="str">
            <v>INPUTD2</v>
          </cell>
          <cell r="P2754" t="str">
            <v>D2</v>
          </cell>
          <cell r="Q2754" t="str">
            <v>(Di immobilizzazioni finanziarie che non costituiscono immobilizzazioni)</v>
          </cell>
          <cell r="V2754">
            <v>0</v>
          </cell>
          <cell r="W2754">
            <v>0</v>
          </cell>
          <cell r="X2754">
            <v>0</v>
          </cell>
        </row>
        <row r="2755">
          <cell r="J2755" t="str">
            <v>INPUTD2</v>
          </cell>
          <cell r="P2755" t="str">
            <v>D2</v>
          </cell>
          <cell r="Q2755" t="str">
            <v>(Altro)</v>
          </cell>
          <cell r="V2755">
            <v>0</v>
          </cell>
          <cell r="W2755">
            <v>0</v>
          </cell>
          <cell r="X2755">
            <v>0</v>
          </cell>
        </row>
        <row r="2756">
          <cell r="J2756" t="str">
            <v>TOTAL</v>
          </cell>
          <cell r="Q2756" t="str">
            <v>(E) PROVENTI E ONERI Straordinari)</v>
          </cell>
          <cell r="V2756">
            <v>-5000</v>
          </cell>
          <cell r="W2756">
            <v>0</v>
          </cell>
          <cell r="X2756">
            <v>0</v>
          </cell>
        </row>
        <row r="2757">
          <cell r="J2757" t="str">
            <v>TOTAL</v>
          </cell>
          <cell r="Q2757" t="str">
            <v>(E.1) Proventi Straordinari - Totale)</v>
          </cell>
          <cell r="V2757">
            <v>8000</v>
          </cell>
          <cell r="W2757">
            <v>0</v>
          </cell>
          <cell r="X2757">
            <v>0</v>
          </cell>
        </row>
        <row r="2758">
          <cell r="J2758" t="str">
            <v>INPUTE.1.a</v>
          </cell>
          <cell r="P2758" t="str">
            <v>E.1.a</v>
          </cell>
          <cell r="Q2758" t="str">
            <v>(Plusvalenze da cessione di beni)</v>
          </cell>
          <cell r="V2758">
            <v>0</v>
          </cell>
          <cell r="W2758">
            <v>0</v>
          </cell>
          <cell r="X2758">
            <v>0</v>
          </cell>
        </row>
        <row r="2759">
          <cell r="J2759" t="str">
            <v>INPUTE.1.a</v>
          </cell>
          <cell r="P2759" t="str">
            <v>E.1.a</v>
          </cell>
          <cell r="Q2759" t="str">
            <v>(Plusvalenze da ATS-ASST-Fondazioni della Regione)</v>
          </cell>
          <cell r="V2759">
            <v>0</v>
          </cell>
          <cell r="W2759">
            <v>0</v>
          </cell>
          <cell r="X2759">
            <v>0</v>
          </cell>
        </row>
        <row r="2760">
          <cell r="J2760" t="str">
            <v>INPUTE.1.a</v>
          </cell>
          <cell r="P2760" t="str">
            <v>E.1.a</v>
          </cell>
          <cell r="Q2760" t="str">
            <v>(Altre plusvalenze)</v>
          </cell>
          <cell r="V2760">
            <v>0</v>
          </cell>
          <cell r="W2760">
            <v>0</v>
          </cell>
          <cell r="X2760">
            <v>0</v>
          </cell>
        </row>
        <row r="2761">
          <cell r="J2761" t="str">
            <v>INPUTE.1.b</v>
          </cell>
          <cell r="P2761" t="str">
            <v>E.1.b</v>
          </cell>
          <cell r="Q2761" t="str">
            <v>(Proventi da donazioni e liberalità diverse)</v>
          </cell>
          <cell r="V2761">
            <v>0</v>
          </cell>
          <cell r="W2761">
            <v>0</v>
          </cell>
          <cell r="X2761">
            <v>0</v>
          </cell>
        </row>
        <row r="2762">
          <cell r="J2762" t="str">
            <v>INPUTE.1.b</v>
          </cell>
          <cell r="P2762" t="str">
            <v>E.1.b</v>
          </cell>
          <cell r="Q2762" t="str">
            <v>Sopravvenienze attive per quote F.S. vincolato</v>
          </cell>
          <cell r="V2762">
            <v>0</v>
          </cell>
          <cell r="W2762">
            <v>0</v>
          </cell>
          <cell r="X2762">
            <v>0</v>
          </cell>
        </row>
        <row r="2763">
          <cell r="J2763" t="str">
            <v>TOTALE.1.b</v>
          </cell>
          <cell r="P2763" t="str">
            <v>E.1.b</v>
          </cell>
          <cell r="Q2763" t="str">
            <v>Sopravvenienze e insussistenze attive verso ATS/ASST/Fondazioni della Regione</v>
          </cell>
          <cell r="V2763">
            <v>0</v>
          </cell>
          <cell r="W2763">
            <v>0</v>
          </cell>
          <cell r="X2763">
            <v>0</v>
          </cell>
        </row>
        <row r="2764">
          <cell r="J2764" t="str">
            <v>INPUTE.1.b</v>
          </cell>
          <cell r="P2764" t="str">
            <v>E.1.b</v>
          </cell>
          <cell r="Q2764" t="str">
            <v>Sopravvenienze  attive verso ATS/ASST/Fondazioni della Regione</v>
          </cell>
          <cell r="V2764">
            <v>0</v>
          </cell>
          <cell r="W2764">
            <v>0</v>
          </cell>
          <cell r="X2764">
            <v>0</v>
          </cell>
        </row>
        <row r="2765">
          <cell r="J2765" t="str">
            <v>INPUTE.1.b</v>
          </cell>
          <cell r="P2765" t="str">
            <v>E.1.b</v>
          </cell>
          <cell r="Q2765" t="str">
            <v>Insussistenze attive verso ATS/ASST/Fondazioni della Regione</v>
          </cell>
          <cell r="V2765">
            <v>0</v>
          </cell>
          <cell r="W2765">
            <v>0</v>
          </cell>
          <cell r="X2765">
            <v>0</v>
          </cell>
        </row>
        <row r="2766">
          <cell r="J2766" t="str">
            <v>TOTALE.1.b</v>
          </cell>
          <cell r="P2766" t="str">
            <v>E.1.b</v>
          </cell>
          <cell r="Q2766" t="str">
            <v>Sopravvenienze e insussistenze attive v/terzi relative alla mobilità extraregionale</v>
          </cell>
          <cell r="V2766">
            <v>0</v>
          </cell>
          <cell r="W2766">
            <v>0</v>
          </cell>
          <cell r="X2766">
            <v>0</v>
          </cell>
        </row>
        <row r="2767">
          <cell r="J2767" t="str">
            <v>INPUTE.1.b</v>
          </cell>
          <cell r="P2767" t="str">
            <v>E.1.b</v>
          </cell>
          <cell r="Q2767" t="str">
            <v>Sopravvenienze attive v/terzi relative alla mobilità extraregionale</v>
          </cell>
          <cell r="V2767">
            <v>0</v>
          </cell>
          <cell r="W2767">
            <v>0</v>
          </cell>
          <cell r="X2767">
            <v>0</v>
          </cell>
        </row>
        <row r="2768">
          <cell r="J2768" t="str">
            <v>INPUTE.1.b</v>
          </cell>
          <cell r="P2768" t="str">
            <v>E.1.b</v>
          </cell>
          <cell r="Q2768" t="str">
            <v>Insussistenze attive v/terzi relative alla mobilità extraregionale</v>
          </cell>
          <cell r="V2768">
            <v>0</v>
          </cell>
          <cell r="W2768">
            <v>0</v>
          </cell>
          <cell r="X2768">
            <v>0</v>
          </cell>
        </row>
        <row r="2769">
          <cell r="J2769" t="str">
            <v>TOTALE.1.b</v>
          </cell>
          <cell r="P2769" t="str">
            <v>E.1.b</v>
          </cell>
          <cell r="Q2769" t="str">
            <v>Sopravvenienze e insussistenze attive v/terzi relative al personale</v>
          </cell>
          <cell r="V2769">
            <v>3000</v>
          </cell>
          <cell r="W2769">
            <v>0</v>
          </cell>
          <cell r="X2769">
            <v>0</v>
          </cell>
        </row>
        <row r="2770">
          <cell r="J2770" t="str">
            <v>INPUTE.1.b</v>
          </cell>
          <cell r="P2770" t="str">
            <v>E.1.b</v>
          </cell>
          <cell r="Q2770" t="str">
            <v>Sopravvenienze attive v/terzi relative al personale</v>
          </cell>
          <cell r="V2770">
            <v>0</v>
          </cell>
          <cell r="W2770">
            <v>0</v>
          </cell>
          <cell r="X2770">
            <v>0</v>
          </cell>
        </row>
        <row r="2771">
          <cell r="J2771" t="str">
            <v>INPUTE.1.b</v>
          </cell>
          <cell r="P2771" t="str">
            <v>E.1.b</v>
          </cell>
          <cell r="Q2771" t="str">
            <v>Insussistenze attive v/terzi relative al personale</v>
          </cell>
          <cell r="V2771">
            <v>0</v>
          </cell>
          <cell r="W2771">
            <v>0</v>
          </cell>
          <cell r="X2771">
            <v>0</v>
          </cell>
        </row>
        <row r="2772">
          <cell r="J2772" t="str">
            <v>TOTALE.1.b</v>
          </cell>
          <cell r="P2772" t="str">
            <v>E.1.b</v>
          </cell>
          <cell r="Q2772" t="str">
            <v>Sopravvenienze e insussistenze attive v/terzi relative alle convenzioni con medici di base</v>
          </cell>
          <cell r="V2772">
            <v>0</v>
          </cell>
          <cell r="W2772">
            <v>0</v>
          </cell>
          <cell r="X2772">
            <v>0</v>
          </cell>
        </row>
        <row r="2773">
          <cell r="J2773" t="str">
            <v>INPUTE.1.b</v>
          </cell>
          <cell r="P2773" t="str">
            <v>E.1.b</v>
          </cell>
          <cell r="Q2773" t="str">
            <v>Sopravvenienze attive v/terzi relative alle convenzioni con medici di base</v>
          </cell>
          <cell r="V2773">
            <v>0</v>
          </cell>
          <cell r="W2773">
            <v>0</v>
          </cell>
          <cell r="X2773">
            <v>0</v>
          </cell>
        </row>
        <row r="2774">
          <cell r="J2774" t="str">
            <v>INPUTE.1.b</v>
          </cell>
          <cell r="P2774" t="str">
            <v>E.1.b</v>
          </cell>
          <cell r="Q2774" t="str">
            <v>Insussistenze attive v/terzi relative alle convenzioni con medici di base</v>
          </cell>
          <cell r="V2774">
            <v>0</v>
          </cell>
          <cell r="W2774">
            <v>0</v>
          </cell>
          <cell r="X2774">
            <v>0</v>
          </cell>
        </row>
        <row r="2775">
          <cell r="J2775" t="str">
            <v>TOTALE.1.b</v>
          </cell>
          <cell r="P2775" t="str">
            <v>E.1.b</v>
          </cell>
          <cell r="Q2775" t="str">
            <v>Sopravvenienze e insussistenze attive v/terzi relative alle convenzioni per la specialistica</v>
          </cell>
          <cell r="V2775">
            <v>0</v>
          </cell>
          <cell r="W2775">
            <v>0</v>
          </cell>
          <cell r="X2775">
            <v>0</v>
          </cell>
        </row>
        <row r="2776">
          <cell r="J2776" t="str">
            <v>INPUTE.1.b</v>
          </cell>
          <cell r="P2776" t="str">
            <v>E.1.b</v>
          </cell>
          <cell r="Q2776" t="str">
            <v>Sopravvenienze attive v/terzi relative alle convenzioni per la specialistica</v>
          </cell>
          <cell r="V2776">
            <v>0</v>
          </cell>
          <cell r="W2776">
            <v>0</v>
          </cell>
          <cell r="X2776">
            <v>0</v>
          </cell>
        </row>
        <row r="2777">
          <cell r="J2777" t="str">
            <v>INPUTE.1.b</v>
          </cell>
          <cell r="P2777" t="str">
            <v>E.1.b</v>
          </cell>
          <cell r="Q2777" t="str">
            <v>Insussistenze attive v/terzi relative alle convenzioni per la specialistica</v>
          </cell>
          <cell r="V2777">
            <v>0</v>
          </cell>
          <cell r="W2777">
            <v>0</v>
          </cell>
          <cell r="X2777">
            <v>0</v>
          </cell>
        </row>
        <row r="2778">
          <cell r="J2778" t="str">
            <v>TOTALE.1.b</v>
          </cell>
          <cell r="P2778" t="str">
            <v>E.1.b</v>
          </cell>
          <cell r="Q2778" t="str">
            <v>Sopravvenienze e insussistenze attive v/terzi relative all'acquisto prestaz. Sanitarie da operatori accreditati</v>
          </cell>
          <cell r="V2778">
            <v>0</v>
          </cell>
          <cell r="W2778">
            <v>0</v>
          </cell>
          <cell r="X2778">
            <v>0</v>
          </cell>
        </row>
        <row r="2779">
          <cell r="J2779" t="str">
            <v>INPUTE.1.b</v>
          </cell>
          <cell r="P2779" t="str">
            <v>E.1.b</v>
          </cell>
          <cell r="Q2779" t="str">
            <v>Sopravvenienze attive v/terzi relative all'acquisto prestaz. Sanitarie da operatori accreditati</v>
          </cell>
          <cell r="V2779">
            <v>0</v>
          </cell>
          <cell r="W2779">
            <v>0</v>
          </cell>
          <cell r="X2779">
            <v>0</v>
          </cell>
        </row>
        <row r="2780">
          <cell r="J2780" t="str">
            <v>INPUTE.1.b</v>
          </cell>
          <cell r="P2780" t="str">
            <v>E.1.b</v>
          </cell>
          <cell r="Q2780" t="str">
            <v>Insussistenze attive v/terzi relative all'acquisto prestaz. Sanitarie da operatori accreditati</v>
          </cell>
          <cell r="V2780">
            <v>0</v>
          </cell>
          <cell r="W2780">
            <v>0</v>
          </cell>
          <cell r="X2780">
            <v>0</v>
          </cell>
        </row>
        <row r="2781">
          <cell r="J2781" t="str">
            <v>TOTALE.1.b</v>
          </cell>
          <cell r="P2781" t="str">
            <v>E.1.b</v>
          </cell>
          <cell r="Q2781" t="str">
            <v>Sopravvenienze e insussistenze attive v/terzi relative all'acquisto di beni e servizi</v>
          </cell>
          <cell r="V2781">
            <v>5000</v>
          </cell>
          <cell r="W2781">
            <v>0</v>
          </cell>
          <cell r="X2781">
            <v>0</v>
          </cell>
        </row>
        <row r="2782">
          <cell r="J2782" t="str">
            <v>INPUTE.1.b</v>
          </cell>
          <cell r="P2782" t="str">
            <v>E.1.b</v>
          </cell>
          <cell r="Q2782" t="str">
            <v>Sopravvenienze attive v/terzi relative all'acquisto di beni e servizi</v>
          </cell>
          <cell r="V2782">
            <v>0</v>
          </cell>
          <cell r="W2782">
            <v>0</v>
          </cell>
          <cell r="X2782">
            <v>0</v>
          </cell>
        </row>
        <row r="2783">
          <cell r="J2783" t="str">
            <v>INPUTE.1.b</v>
          </cell>
          <cell r="P2783" t="str">
            <v>E.1.b</v>
          </cell>
          <cell r="Q2783" t="str">
            <v>Insussistenze attive v/terzi relative all'acquisto di beni e servizi</v>
          </cell>
          <cell r="V2783">
            <v>0</v>
          </cell>
          <cell r="W2783">
            <v>0</v>
          </cell>
          <cell r="X2783">
            <v>0</v>
          </cell>
        </row>
        <row r="2784">
          <cell r="J2784" t="str">
            <v>TOTALE.1.b</v>
          </cell>
          <cell r="P2784" t="str">
            <v>E.1.b</v>
          </cell>
          <cell r="Q2784" t="str">
            <v>Altre sopravvenienze e insussistenze attive v/terzi</v>
          </cell>
          <cell r="V2784">
            <v>0</v>
          </cell>
          <cell r="W2784">
            <v>0</v>
          </cell>
          <cell r="X2784">
            <v>0</v>
          </cell>
        </row>
        <row r="2785">
          <cell r="J2785" t="str">
            <v>INPUTE.1.b</v>
          </cell>
          <cell r="P2785" t="str">
            <v>E.1.b</v>
          </cell>
          <cell r="Q2785" t="str">
            <v>Altre sopravvenienze e insussistenze attive v/terzi</v>
          </cell>
          <cell r="V2785">
            <v>0</v>
          </cell>
          <cell r="W2785">
            <v>0</v>
          </cell>
          <cell r="X2785">
            <v>0</v>
          </cell>
        </row>
        <row r="2786">
          <cell r="J2786" t="str">
            <v>INPUTE.1.b</v>
          </cell>
          <cell r="P2786" t="str">
            <v>E.1.b</v>
          </cell>
          <cell r="Q2786" t="str">
            <v>Altre  insussistenze attive v/terzi</v>
          </cell>
          <cell r="V2786">
            <v>0</v>
          </cell>
          <cell r="W2786">
            <v>0</v>
          </cell>
          <cell r="X2786">
            <v>0</v>
          </cell>
        </row>
        <row r="2787">
          <cell r="J2787" t="str">
            <v>INPUTE.1.b</v>
          </cell>
          <cell r="P2787" t="str">
            <v>E.1.b</v>
          </cell>
          <cell r="Q2787" t="str">
            <v>(Rivalutazioni economiche)</v>
          </cell>
          <cell r="V2787">
            <v>0</v>
          </cell>
          <cell r="W2787">
            <v>0</v>
          </cell>
          <cell r="X2787">
            <v>0</v>
          </cell>
        </row>
        <row r="2788">
          <cell r="J2788" t="str">
            <v>INPUTE.1.b</v>
          </cell>
          <cell r="P2788" t="str">
            <v>E.1.b</v>
          </cell>
          <cell r="Q2788" t="str">
            <v>(Altri proventi Straordinari)</v>
          </cell>
          <cell r="V2788">
            <v>0</v>
          </cell>
          <cell r="W2788">
            <v>0</v>
          </cell>
          <cell r="X2788">
            <v>0</v>
          </cell>
        </row>
        <row r="2789">
          <cell r="J2789" t="str">
            <v>TOTAL</v>
          </cell>
          <cell r="Q2789" t="str">
            <v>(E.2) Oneri Straordinari - Totale)</v>
          </cell>
          <cell r="V2789">
            <v>13000</v>
          </cell>
          <cell r="W2789">
            <v>0</v>
          </cell>
          <cell r="X2789">
            <v>0</v>
          </cell>
        </row>
        <row r="2790">
          <cell r="J2790" t="str">
            <v>INPUTE.2.a</v>
          </cell>
          <cell r="P2790" t="str">
            <v>E.2.a</v>
          </cell>
          <cell r="Q2790" t="str">
            <v>(Minusvalenze)</v>
          </cell>
          <cell r="V2790">
            <v>0</v>
          </cell>
          <cell r="W2790">
            <v>0</v>
          </cell>
          <cell r="X2790">
            <v>0</v>
          </cell>
        </row>
        <row r="2791">
          <cell r="J2791" t="str">
            <v>INPUTE.2.a</v>
          </cell>
          <cell r="P2791" t="str">
            <v>E.2.a</v>
          </cell>
          <cell r="Q2791" t="str">
            <v>(Minusvalenze da ATS-ASST-Fondazioni della Regione)</v>
          </cell>
          <cell r="V2791">
            <v>0</v>
          </cell>
          <cell r="W2791">
            <v>0</v>
          </cell>
          <cell r="X2791">
            <v>0</v>
          </cell>
        </row>
        <row r="2792">
          <cell r="J2792" t="str">
            <v>INPUTE.2.b</v>
          </cell>
          <cell r="P2792" t="str">
            <v>E.2.b</v>
          </cell>
          <cell r="Q2792" t="str">
            <v>(Oneri tributari da esercizi precedenti)</v>
          </cell>
          <cell r="V2792">
            <v>0</v>
          </cell>
          <cell r="W2792">
            <v>0</v>
          </cell>
          <cell r="X2792">
            <v>0</v>
          </cell>
        </row>
        <row r="2793">
          <cell r="J2793" t="str">
            <v>INPUTE.2.b</v>
          </cell>
          <cell r="P2793" t="str">
            <v>E.2.b</v>
          </cell>
          <cell r="Q2793" t="str">
            <v>(Oneri da cause civili)</v>
          </cell>
          <cell r="V2793">
            <v>0</v>
          </cell>
          <cell r="W2793">
            <v>0</v>
          </cell>
          <cell r="X2793">
            <v>0</v>
          </cell>
        </row>
        <row r="2794">
          <cell r="J2794" t="str">
            <v>TOTALE.2.b</v>
          </cell>
          <cell r="P2794" t="str">
            <v>E.2.b</v>
          </cell>
          <cell r="Q2794" t="str">
            <v>Sopravvenienze e insussistenze passive verso ATS/ASST/Fondazioni della Regione relative alla mobilità intraregionale</v>
          </cell>
          <cell r="V2794">
            <v>0</v>
          </cell>
          <cell r="W2794">
            <v>0</v>
          </cell>
          <cell r="X2794">
            <v>0</v>
          </cell>
        </row>
        <row r="2795">
          <cell r="J2795" t="str">
            <v>INPUTE.2.b</v>
          </cell>
          <cell r="P2795" t="str">
            <v>E.2.b</v>
          </cell>
          <cell r="Q2795" t="str">
            <v>Sopravvenienze passive verso ATS/ASST/Fondazioni della Regione relative alla mobilità intraregionale</v>
          </cell>
          <cell r="V2795">
            <v>0</v>
          </cell>
          <cell r="W2795">
            <v>0</v>
          </cell>
          <cell r="X2795">
            <v>0</v>
          </cell>
        </row>
        <row r="2796">
          <cell r="J2796" t="str">
            <v>INPUTE.2.b</v>
          </cell>
          <cell r="P2796" t="str">
            <v>E.2.b</v>
          </cell>
          <cell r="Q2796" t="str">
            <v>Insussistenze passive verso ATS/ASST/Fondazioni della Regione relative alla mobilità intraregionale</v>
          </cell>
          <cell r="V2796">
            <v>0</v>
          </cell>
          <cell r="W2796">
            <v>0</v>
          </cell>
          <cell r="X2796">
            <v>0</v>
          </cell>
        </row>
        <row r="2797">
          <cell r="J2797" t="str">
            <v>TOTALE.2.b</v>
          </cell>
          <cell r="P2797" t="str">
            <v>E.2.b</v>
          </cell>
          <cell r="Q2797" t="str">
            <v>Altre sopravvenienze e insussistenze passive verso ATS/ASST/Fondazioni della Regione</v>
          </cell>
          <cell r="V2797">
            <v>0</v>
          </cell>
          <cell r="W2797">
            <v>0</v>
          </cell>
          <cell r="X2797">
            <v>0</v>
          </cell>
        </row>
        <row r="2798">
          <cell r="J2798" t="str">
            <v>INPUTE.2.b</v>
          </cell>
          <cell r="P2798" t="str">
            <v>E.2.b</v>
          </cell>
          <cell r="Q2798" t="str">
            <v>Altre sopravvenienze passive verso ATS/ASST/Fondazioni della Regione</v>
          </cell>
          <cell r="V2798">
            <v>0</v>
          </cell>
          <cell r="W2798">
            <v>0</v>
          </cell>
          <cell r="X2798">
            <v>0</v>
          </cell>
        </row>
        <row r="2799">
          <cell r="J2799" t="str">
            <v>INPUTE.2.b</v>
          </cell>
          <cell r="P2799" t="str">
            <v>E.2.b</v>
          </cell>
          <cell r="Q2799" t="str">
            <v>Insussistenze passive verso ATS/ASST/Fondazioni della Regione</v>
          </cell>
          <cell r="V2799">
            <v>0</v>
          </cell>
          <cell r="W2799">
            <v>0</v>
          </cell>
          <cell r="X2799">
            <v>0</v>
          </cell>
        </row>
        <row r="2800">
          <cell r="J2800" t="str">
            <v>TOTALE.2.b</v>
          </cell>
          <cell r="P2800" t="str">
            <v>E.2.b</v>
          </cell>
          <cell r="Q2800" t="str">
            <v>Sopravvenienze e insussistenze passive v/terzi relative alla mobilità extraregionale</v>
          </cell>
          <cell r="V2800">
            <v>0</v>
          </cell>
          <cell r="W2800">
            <v>0</v>
          </cell>
          <cell r="X2800">
            <v>0</v>
          </cell>
        </row>
        <row r="2801">
          <cell r="J2801" t="str">
            <v>INPUTE.2.b</v>
          </cell>
          <cell r="P2801" t="str">
            <v>E.2.b</v>
          </cell>
          <cell r="Q2801" t="str">
            <v>Sopravvenienze passive v/terzi relative alla mobilità extraregionale</v>
          </cell>
          <cell r="V2801">
            <v>0</v>
          </cell>
          <cell r="W2801">
            <v>0</v>
          </cell>
          <cell r="X2801">
            <v>0</v>
          </cell>
        </row>
        <row r="2802">
          <cell r="J2802" t="str">
            <v>INPUTE.2.b</v>
          </cell>
          <cell r="P2802" t="str">
            <v>E.2.b</v>
          </cell>
          <cell r="Q2802" t="str">
            <v>Insussistenze passive v/terzi relative alla mobilità extraregionale</v>
          </cell>
          <cell r="V2802">
            <v>0</v>
          </cell>
          <cell r="W2802">
            <v>0</v>
          </cell>
          <cell r="X2802">
            <v>0</v>
          </cell>
        </row>
        <row r="2803">
          <cell r="J2803" t="str">
            <v>TOTALE.2.b</v>
          </cell>
          <cell r="P2803" t="str">
            <v>E.2.b</v>
          </cell>
          <cell r="Q2803" t="str">
            <v>Sopravvenienze e insussistenze passive v/terzi relative al personale - dirigenza medica</v>
          </cell>
          <cell r="V2803">
            <v>0</v>
          </cell>
          <cell r="W2803">
            <v>0</v>
          </cell>
          <cell r="X2803">
            <v>0</v>
          </cell>
        </row>
        <row r="2804">
          <cell r="J2804" t="str">
            <v>INPUTE.2.b</v>
          </cell>
          <cell r="P2804" t="str">
            <v>E.2.b</v>
          </cell>
          <cell r="Q2804" t="str">
            <v>Sopravvenienze passive v/terzi relative al personale - dirigenza medica</v>
          </cell>
          <cell r="V2804">
            <v>0</v>
          </cell>
          <cell r="W2804">
            <v>0</v>
          </cell>
          <cell r="X2804">
            <v>0</v>
          </cell>
        </row>
        <row r="2805">
          <cell r="J2805" t="str">
            <v>INPUTE.2.b</v>
          </cell>
          <cell r="P2805" t="str">
            <v>E.2.b</v>
          </cell>
          <cell r="Q2805" t="str">
            <v>Insussistenze passive v/terzi relative al personale - dirigenza medica</v>
          </cell>
          <cell r="V2805">
            <v>0</v>
          </cell>
          <cell r="W2805">
            <v>0</v>
          </cell>
          <cell r="X2805">
            <v>0</v>
          </cell>
        </row>
        <row r="2806">
          <cell r="J2806" t="str">
            <v>TOTALE.2.b</v>
          </cell>
          <cell r="P2806" t="str">
            <v>E.2.b</v>
          </cell>
          <cell r="Q2806" t="str">
            <v>Sopravvenienze e insussistenze passive v/terzi relative al personale - dirigenza non medica</v>
          </cell>
          <cell r="V2806">
            <v>0</v>
          </cell>
          <cell r="W2806">
            <v>0</v>
          </cell>
          <cell r="X2806">
            <v>0</v>
          </cell>
        </row>
        <row r="2807">
          <cell r="J2807" t="str">
            <v>INPUTE.2.b</v>
          </cell>
          <cell r="P2807" t="str">
            <v>E.2.b</v>
          </cell>
          <cell r="Q2807" t="str">
            <v>Sopravvenienze passive v/terzi relative al personale - dirigenza non medica</v>
          </cell>
          <cell r="V2807">
            <v>0</v>
          </cell>
          <cell r="W2807">
            <v>0</v>
          </cell>
          <cell r="X2807">
            <v>0</v>
          </cell>
        </row>
        <row r="2808">
          <cell r="J2808" t="str">
            <v>INPUTE.2.b</v>
          </cell>
          <cell r="P2808" t="str">
            <v>E.2.b</v>
          </cell>
          <cell r="Q2808" t="str">
            <v>Insussistenze passive v/terzi relative al personale - dirigenza non medica</v>
          </cell>
          <cell r="V2808">
            <v>0</v>
          </cell>
          <cell r="W2808">
            <v>0</v>
          </cell>
          <cell r="X2808">
            <v>0</v>
          </cell>
        </row>
        <row r="2809">
          <cell r="J2809" t="str">
            <v>TOTALE.2.b</v>
          </cell>
          <cell r="P2809" t="str">
            <v>E.2.b</v>
          </cell>
          <cell r="Q2809" t="str">
            <v>Sopravvenienze e insussistenze passive v/terzi relative al personale - comparto</v>
          </cell>
          <cell r="V2809">
            <v>0</v>
          </cell>
          <cell r="W2809">
            <v>0</v>
          </cell>
          <cell r="X2809">
            <v>0</v>
          </cell>
        </row>
        <row r="2810">
          <cell r="J2810" t="str">
            <v>INPUTE.2.b</v>
          </cell>
          <cell r="P2810" t="str">
            <v>E.2.b</v>
          </cell>
          <cell r="Q2810" t="str">
            <v>Sopravvenienze passive v/terzi relative al personale - comparto</v>
          </cell>
          <cell r="V2810">
            <v>0</v>
          </cell>
          <cell r="W2810">
            <v>0</v>
          </cell>
          <cell r="X2810">
            <v>0</v>
          </cell>
        </row>
        <row r="2811">
          <cell r="J2811" t="str">
            <v>INPUTE.2.b</v>
          </cell>
          <cell r="P2811" t="str">
            <v>E.2.b</v>
          </cell>
          <cell r="Q2811" t="str">
            <v>Insussistenze passive v/terzi relative al personale - comparto</v>
          </cell>
          <cell r="V2811">
            <v>0</v>
          </cell>
          <cell r="W2811">
            <v>0</v>
          </cell>
          <cell r="X2811">
            <v>0</v>
          </cell>
        </row>
        <row r="2812">
          <cell r="J2812" t="str">
            <v>TOTALE.2.b</v>
          </cell>
          <cell r="P2812" t="str">
            <v>E.2.b</v>
          </cell>
          <cell r="Q2812" t="str">
            <v>Sopravvenienze e insussistenze passive v/terzi relative alle convenzioni con medici di base</v>
          </cell>
          <cell r="V2812">
            <v>0</v>
          </cell>
          <cell r="W2812">
            <v>0</v>
          </cell>
          <cell r="X2812">
            <v>0</v>
          </cell>
        </row>
        <row r="2813">
          <cell r="J2813" t="str">
            <v>INPUTE.2.b</v>
          </cell>
          <cell r="P2813" t="str">
            <v>E.2.b</v>
          </cell>
          <cell r="Q2813" t="str">
            <v>Sopravvenienze passive v/terzi relative alle convenzioni con medici di base</v>
          </cell>
          <cell r="V2813">
            <v>0</v>
          </cell>
          <cell r="W2813">
            <v>0</v>
          </cell>
          <cell r="X2813">
            <v>0</v>
          </cell>
        </row>
        <row r="2814">
          <cell r="J2814" t="str">
            <v>INPUTE.2.b</v>
          </cell>
          <cell r="P2814" t="str">
            <v>E.2.b</v>
          </cell>
          <cell r="Q2814" t="str">
            <v>Insussistenze passive v/terzi relative alle convenzioni con medici di base</v>
          </cell>
          <cell r="V2814">
            <v>0</v>
          </cell>
          <cell r="W2814">
            <v>0</v>
          </cell>
          <cell r="X2814">
            <v>0</v>
          </cell>
        </row>
        <row r="2815">
          <cell r="J2815" t="str">
            <v>TOTALE.2.b</v>
          </cell>
          <cell r="P2815" t="str">
            <v>E.2.b</v>
          </cell>
          <cell r="Q2815" t="str">
            <v>Sopravvenienze e insussistenze passive v/terzi relative alle convenzioni per la specialistica</v>
          </cell>
          <cell r="V2815">
            <v>0</v>
          </cell>
          <cell r="W2815">
            <v>0</v>
          </cell>
          <cell r="X2815">
            <v>0</v>
          </cell>
        </row>
        <row r="2816">
          <cell r="J2816" t="str">
            <v>INPUTE.2.b</v>
          </cell>
          <cell r="P2816" t="str">
            <v>E.2.b</v>
          </cell>
          <cell r="Q2816" t="str">
            <v>Sopravvenienze passive v/terzi relative alle convenzioni per la specialistica</v>
          </cell>
          <cell r="V2816">
            <v>0</v>
          </cell>
          <cell r="W2816">
            <v>0</v>
          </cell>
          <cell r="X2816">
            <v>0</v>
          </cell>
        </row>
        <row r="2817">
          <cell r="J2817" t="str">
            <v>INPUTE.2.b</v>
          </cell>
          <cell r="P2817" t="str">
            <v>E.2.b</v>
          </cell>
          <cell r="Q2817" t="str">
            <v>Insussistenze passive v/terzi relative alle convenzioni per la specialistica</v>
          </cell>
          <cell r="V2817">
            <v>0</v>
          </cell>
          <cell r="W2817">
            <v>0</v>
          </cell>
          <cell r="X2817">
            <v>0</v>
          </cell>
        </row>
        <row r="2818">
          <cell r="J2818" t="str">
            <v>TOTALE.2.b</v>
          </cell>
          <cell r="P2818" t="str">
            <v>E.2.b</v>
          </cell>
          <cell r="Q2818" t="str">
            <v>Sopravvenienze e insussistenze passive v/terzi relative all'acquisto prestaz. sanitarie da operatori accreditati</v>
          </cell>
          <cell r="V2818">
            <v>0</v>
          </cell>
          <cell r="W2818">
            <v>0</v>
          </cell>
          <cell r="X2818">
            <v>0</v>
          </cell>
        </row>
        <row r="2819">
          <cell r="J2819" t="str">
            <v>INPUTE.2.b</v>
          </cell>
          <cell r="P2819" t="str">
            <v>E.2.b</v>
          </cell>
          <cell r="Q2819" t="str">
            <v>Sopravvenienze passive v/terzi relative all'acquisto prestaz. sanitarie da operatori accreditati</v>
          </cell>
          <cell r="V2819">
            <v>0</v>
          </cell>
          <cell r="W2819">
            <v>0</v>
          </cell>
          <cell r="X2819">
            <v>0</v>
          </cell>
        </row>
        <row r="2820">
          <cell r="J2820" t="str">
            <v>INPUTE.2.b</v>
          </cell>
          <cell r="P2820" t="str">
            <v>E.2.b</v>
          </cell>
          <cell r="Q2820" t="str">
            <v>Insussistenze passive v/terzi relative all'acquisto prestaz. sanitarie da operatori accreditati</v>
          </cell>
          <cell r="V2820">
            <v>0</v>
          </cell>
          <cell r="W2820">
            <v>0</v>
          </cell>
          <cell r="X2820">
            <v>0</v>
          </cell>
        </row>
        <row r="2821">
          <cell r="J2821" t="str">
            <v>TOTALE.2.b</v>
          </cell>
          <cell r="P2821" t="str">
            <v>E.2.b</v>
          </cell>
          <cell r="Q2821" t="str">
            <v>Sopravvenienze e insussistenze passive v/terzi relative all'acquisto di beni e servizi</v>
          </cell>
          <cell r="V2821">
            <v>0</v>
          </cell>
          <cell r="W2821">
            <v>0</v>
          </cell>
          <cell r="X2821">
            <v>0</v>
          </cell>
        </row>
        <row r="2822">
          <cell r="J2822" t="str">
            <v>INPUTE.2.b</v>
          </cell>
          <cell r="P2822" t="str">
            <v>E.2.b</v>
          </cell>
          <cell r="Q2822" t="str">
            <v>Sopravvenienze passive v/terzi relative all'acquisto di beni e servizi</v>
          </cell>
          <cell r="V2822">
            <v>0</v>
          </cell>
          <cell r="W2822">
            <v>0</v>
          </cell>
          <cell r="X2822">
            <v>0</v>
          </cell>
        </row>
        <row r="2823">
          <cell r="J2823" t="str">
            <v>INPUTE.2.b</v>
          </cell>
          <cell r="P2823" t="str">
            <v>E.2.b</v>
          </cell>
          <cell r="Q2823" t="str">
            <v>Insussistenze passive v/terzi relative all'acquisto di beni e servizi</v>
          </cell>
          <cell r="V2823">
            <v>0</v>
          </cell>
          <cell r="W2823">
            <v>0</v>
          </cell>
          <cell r="X2823">
            <v>0</v>
          </cell>
        </row>
        <row r="2824">
          <cell r="J2824" t="str">
            <v>TOTALE.2.b</v>
          </cell>
          <cell r="P2824" t="str">
            <v>E.2.b</v>
          </cell>
          <cell r="Q2824" t="str">
            <v>(Altre sopravvenienze passive v/terzi)</v>
          </cell>
          <cell r="V2824">
            <v>13000</v>
          </cell>
          <cell r="W2824">
            <v>0</v>
          </cell>
          <cell r="X2824">
            <v>0</v>
          </cell>
        </row>
        <row r="2825">
          <cell r="J2825" t="str">
            <v>INPUTE.2.b</v>
          </cell>
          <cell r="P2825" t="str">
            <v>E.2.b</v>
          </cell>
          <cell r="Q2825" t="str">
            <v>(Altre sopravvenienze passive v/terzi)</v>
          </cell>
          <cell r="V2825">
            <v>0</v>
          </cell>
          <cell r="W2825">
            <v>0</v>
          </cell>
          <cell r="X2825">
            <v>0</v>
          </cell>
        </row>
        <row r="2826">
          <cell r="J2826" t="str">
            <v>INPUTE.2.b</v>
          </cell>
          <cell r="P2826" t="str">
            <v>E.2.b</v>
          </cell>
          <cell r="Q2826" t="str">
            <v>(Altre Insussistenze passive v/terzi)</v>
          </cell>
          <cell r="V2826">
            <v>0</v>
          </cell>
          <cell r="W2826">
            <v>0</v>
          </cell>
          <cell r="X2826">
            <v>0</v>
          </cell>
        </row>
        <row r="2827">
          <cell r="J2827" t="str">
            <v>INPUTE.2.b</v>
          </cell>
          <cell r="P2827" t="str">
            <v>E.2.b</v>
          </cell>
          <cell r="Q2827" t="str">
            <v xml:space="preserve"> Insussistenze passive per quote F.S. vincolato</v>
          </cell>
          <cell r="V2827">
            <v>0</v>
          </cell>
          <cell r="W2827">
            <v>0</v>
          </cell>
          <cell r="X2827">
            <v>0</v>
          </cell>
        </row>
        <row r="2828">
          <cell r="J2828" t="str">
            <v>INPUTE.2.b</v>
          </cell>
          <cell r="P2828" t="str">
            <v>E.2.b</v>
          </cell>
          <cell r="Q2828" t="str">
            <v>(Altri oneri Straordinari)</v>
          </cell>
          <cell r="V2828">
            <v>0</v>
          </cell>
          <cell r="W2828">
            <v>0</v>
          </cell>
          <cell r="X2828">
            <v>0</v>
          </cell>
        </row>
        <row r="2829">
          <cell r="J2829" t="str">
            <v>TOTAL</v>
          </cell>
          <cell r="Q2829" t="str">
            <v>(Y. IMPOSTE E TASSE)</v>
          </cell>
          <cell r="V2829">
            <v>1274000</v>
          </cell>
          <cell r="W2829">
            <v>1295992</v>
          </cell>
          <cell r="X2829">
            <v>323998</v>
          </cell>
        </row>
        <row r="2830">
          <cell r="J2830" t="str">
            <v>INPUTY.1.a</v>
          </cell>
          <cell r="P2830" t="str">
            <v>Y.1.a</v>
          </cell>
          <cell r="Q2830" t="str">
            <v>(IRAP relativa a personale dipendente)</v>
          </cell>
          <cell r="V2830">
            <v>1243000</v>
          </cell>
          <cell r="W2830">
            <v>1260000</v>
          </cell>
          <cell r="X2830">
            <v>315000</v>
          </cell>
        </row>
        <row r="2831">
          <cell r="J2831" t="str">
            <v>INPUTY.1.b</v>
          </cell>
          <cell r="P2831" t="str">
            <v>Y.1.b</v>
          </cell>
          <cell r="Q2831" t="str">
            <v>(IRAP relativa a collaboratori e personale assimilato a lavoro dipendente)</v>
          </cell>
          <cell r="V2831">
            <v>23000</v>
          </cell>
          <cell r="W2831">
            <v>28992</v>
          </cell>
          <cell r="X2831">
            <v>7248</v>
          </cell>
        </row>
        <row r="2832">
          <cell r="J2832" t="str">
            <v>INPUTY.1.c</v>
          </cell>
          <cell r="P2832" t="str">
            <v>Y.1.c</v>
          </cell>
          <cell r="Q2832" t="str">
            <v>(IRAP relativa ad attività di libera professione (intramoenia))</v>
          </cell>
          <cell r="V2832">
            <v>8000</v>
          </cell>
          <cell r="W2832">
            <v>7000</v>
          </cell>
          <cell r="X2832">
            <v>1750</v>
          </cell>
        </row>
        <row r="2833">
          <cell r="J2833" t="str">
            <v>INPUTY.1.d</v>
          </cell>
          <cell r="P2833" t="str">
            <v>Y.1.d</v>
          </cell>
          <cell r="Q2833" t="str">
            <v>(IRAP relativa ad attività commerciali)</v>
          </cell>
          <cell r="V2833">
            <v>0</v>
          </cell>
          <cell r="W2833">
            <v>0</v>
          </cell>
          <cell r="X2833">
            <v>0</v>
          </cell>
        </row>
        <row r="2834">
          <cell r="J2834" t="str">
            <v>INPUTY2</v>
          </cell>
          <cell r="P2834" t="str">
            <v>Y2</v>
          </cell>
          <cell r="Q2834" t="str">
            <v>(IRES su attività istituzionale)</v>
          </cell>
          <cell r="V2834">
            <v>0</v>
          </cell>
          <cell r="W2834">
            <v>0</v>
          </cell>
          <cell r="X2834">
            <v>0</v>
          </cell>
        </row>
        <row r="2835">
          <cell r="J2835" t="str">
            <v>INPUTY2</v>
          </cell>
          <cell r="P2835" t="str">
            <v>Y2</v>
          </cell>
          <cell r="Q2835" t="str">
            <v>(IRES su attività commerciale)</v>
          </cell>
          <cell r="V2835">
            <v>0</v>
          </cell>
          <cell r="W2835">
            <v>0</v>
          </cell>
          <cell r="X2835">
            <v>0</v>
          </cell>
        </row>
        <row r="2836">
          <cell r="J2836" t="str">
            <v>INPUTY3</v>
          </cell>
          <cell r="P2836" t="str">
            <v>Y3</v>
          </cell>
          <cell r="Q2836" t="str">
            <v>(Accantonamento a F.do Imposte (Accertamenti, condoni, ecc.))</v>
          </cell>
          <cell r="V2836">
            <v>0</v>
          </cell>
          <cell r="W2836">
            <v>0</v>
          </cell>
          <cell r="X2836">
            <v>0</v>
          </cell>
        </row>
        <row r="2837">
          <cell r="J2837" t="str">
            <v>TOTAL</v>
          </cell>
          <cell r="Q2837" t="str">
            <v>(RISULTATO ECONOMICO)</v>
          </cell>
          <cell r="V2837">
            <v>0</v>
          </cell>
          <cell r="W2837">
            <v>0</v>
          </cell>
          <cell r="X2837">
            <v>0</v>
          </cell>
        </row>
        <row r="2838">
          <cell r="J2838" t="str">
            <v>TOTAL</v>
          </cell>
          <cell r="K2838" t="str">
            <v>TOTAL</v>
          </cell>
          <cell r="L2838" t="str">
            <v>TOTALE</v>
          </cell>
          <cell r="Q2838" t="str">
            <v>(A) VALORE DELLA PRODUZIONE)</v>
          </cell>
          <cell r="V2838">
            <v>0</v>
          </cell>
          <cell r="W2838">
            <v>0</v>
          </cell>
          <cell r="X2838">
            <v>0</v>
          </cell>
        </row>
        <row r="2839">
          <cell r="J2839" t="str">
            <v>TOTAL</v>
          </cell>
          <cell r="K2839" t="str">
            <v>TOTAL</v>
          </cell>
          <cell r="L2839" t="str">
            <v>TOTALE</v>
          </cell>
          <cell r="Q2839" t="str">
            <v>(A.1) Contributi in conto esercizio - Totale)</v>
          </cell>
          <cell r="V2839">
            <v>0</v>
          </cell>
          <cell r="W2839">
            <v>0</v>
          </cell>
          <cell r="X2839">
            <v>0</v>
          </cell>
        </row>
        <row r="2840">
          <cell r="J2840" t="str">
            <v>TOTAL</v>
          </cell>
          <cell r="K2840" t="str">
            <v>TOTAL</v>
          </cell>
          <cell r="L2840" t="str">
            <v>TOTALE</v>
          </cell>
          <cell r="Q2840" t="str">
            <v>(A.1.A) Contributi da Regione per quota Fondo Sanitario regionale - Totale)</v>
          </cell>
          <cell r="V2840">
            <v>0</v>
          </cell>
          <cell r="W2840">
            <v>0</v>
          </cell>
          <cell r="X2840">
            <v>0</v>
          </cell>
        </row>
        <row r="2841">
          <cell r="J2841" t="str">
            <v>INPUTA.1.a</v>
          </cell>
          <cell r="K2841" t="str">
            <v>INPUT</v>
          </cell>
          <cell r="L2841" t="str">
            <v>INPUT</v>
          </cell>
          <cell r="P2841" t="str">
            <v>A.1.a</v>
          </cell>
          <cell r="Q2841" t="str">
            <v>(Finanziamento di parte corrente  (FSR indistinto))</v>
          </cell>
          <cell r="V2841">
            <v>0</v>
          </cell>
          <cell r="W2841">
            <v>0</v>
          </cell>
          <cell r="X2841">
            <v>0</v>
          </cell>
        </row>
        <row r="2842">
          <cell r="J2842" t="str">
            <v>INPUTA.1.a</v>
          </cell>
          <cell r="K2842" t="str">
            <v>INPUT</v>
          </cell>
          <cell r="L2842" t="str">
            <v>INPUT</v>
          </cell>
          <cell r="P2842" t="str">
            <v>A.1.a</v>
          </cell>
          <cell r="Q2842" t="str">
            <v>(Finanziamento di parte corrente  Territorio (FSR indistinto))</v>
          </cell>
          <cell r="V2842">
            <v>0</v>
          </cell>
          <cell r="W2842">
            <v>0</v>
          </cell>
          <cell r="X2842">
            <v>0</v>
          </cell>
        </row>
        <row r="2843">
          <cell r="J2843" t="str">
            <v>INPUTA.1.a</v>
          </cell>
          <cell r="K2843" t="str">
            <v>INPUT</v>
          </cell>
          <cell r="L2843" t="str">
            <v>INPUT</v>
          </cell>
          <cell r="P2843" t="str">
            <v>A.1.a</v>
          </cell>
          <cell r="Q2843" t="str">
            <v>(Finanziamento di parte corrente  Territorio (FSR indistinto) [ASSI per ATS])</v>
          </cell>
          <cell r="V2843">
            <v>0</v>
          </cell>
          <cell r="W2843">
            <v>0</v>
          </cell>
          <cell r="X2843">
            <v>0</v>
          </cell>
        </row>
        <row r="2844">
          <cell r="J2844" t="str">
            <v>TOTALA.1.a</v>
          </cell>
          <cell r="K2844" t="str">
            <v>TOTAL</v>
          </cell>
          <cell r="L2844" t="str">
            <v>TOTALE</v>
          </cell>
          <cell r="P2844" t="str">
            <v>A.1.a</v>
          </cell>
          <cell r="Q2844" t="str">
            <v>(Funzioni)</v>
          </cell>
          <cell r="V2844">
            <v>0</v>
          </cell>
          <cell r="W2844">
            <v>0</v>
          </cell>
          <cell r="X2844">
            <v>0</v>
          </cell>
        </row>
        <row r="2845">
          <cell r="J2845" t="str">
            <v>INPUTA.1.a</v>
          </cell>
          <cell r="K2845" t="str">
            <v>INPUT</v>
          </cell>
          <cell r="L2845" t="str">
            <v>INPUT</v>
          </cell>
          <cell r="P2845" t="str">
            <v>A.1.a</v>
          </cell>
          <cell r="Q2845" t="str">
            <v>(Funzioni - Pronto Soccorso)</v>
          </cell>
          <cell r="V2845">
            <v>0</v>
          </cell>
          <cell r="W2845">
            <v>0</v>
          </cell>
          <cell r="X2845">
            <v>0</v>
          </cell>
        </row>
        <row r="2846">
          <cell r="J2846" t="str">
            <v>INPUTA.1.a</v>
          </cell>
          <cell r="K2846" t="str">
            <v>INPUT</v>
          </cell>
          <cell r="L2846" t="str">
            <v>INPUT</v>
          </cell>
          <cell r="P2846" t="str">
            <v>A.1.a</v>
          </cell>
          <cell r="Q2846" t="str">
            <v>(Funzioni - Altro)</v>
          </cell>
          <cell r="V2846">
            <v>0</v>
          </cell>
          <cell r="W2846">
            <v>0</v>
          </cell>
          <cell r="X2846">
            <v>0</v>
          </cell>
        </row>
        <row r="2847">
          <cell r="J2847" t="str">
            <v>INPUTA.1.a</v>
          </cell>
          <cell r="K2847" t="str">
            <v>INPUT</v>
          </cell>
          <cell r="L2847" t="str">
            <v>INPUT</v>
          </cell>
          <cell r="P2847" t="str">
            <v>A.1.a</v>
          </cell>
          <cell r="Q2847" t="str">
            <v>(Funzioni non tariffate (FSR indistinto))</v>
          </cell>
          <cell r="V2847">
            <v>0</v>
          </cell>
          <cell r="W2847">
            <v>0</v>
          </cell>
          <cell r="X2847">
            <v>0</v>
          </cell>
        </row>
        <row r="2848">
          <cell r="J2848" t="str">
            <v>INPUTA.1.a</v>
          </cell>
          <cell r="K2848" t="str">
            <v>INPUT</v>
          </cell>
          <cell r="L2848" t="str">
            <v>INPUT</v>
          </cell>
          <cell r="P2848" t="str">
            <v>A.1.a</v>
          </cell>
          <cell r="Q2848" t="str">
            <v>(Funzioni non tariffate per presidio servizi territoriali (FSR indistinto))</v>
          </cell>
          <cell r="V2848">
            <v>0</v>
          </cell>
          <cell r="W2848">
            <v>0</v>
          </cell>
          <cell r="X2848">
            <v>0</v>
          </cell>
        </row>
        <row r="2849">
          <cell r="J2849" t="str">
            <v>INPUTA.1.a</v>
          </cell>
          <cell r="K2849" t="str">
            <v>INPUT</v>
          </cell>
          <cell r="L2849" t="str">
            <v>INPUT</v>
          </cell>
          <cell r="P2849" t="str">
            <v>A.1.a</v>
          </cell>
          <cell r="Q2849" t="str">
            <v>(Fondo per riorganizzazione aziendale (FSR indistinto))</v>
          </cell>
          <cell r="V2849">
            <v>0</v>
          </cell>
          <cell r="W2849">
            <v>0</v>
          </cell>
          <cell r="X2849">
            <v>0</v>
          </cell>
        </row>
        <row r="2850">
          <cell r="J2850" t="str">
            <v>INPUTA.1.a</v>
          </cell>
          <cell r="K2850" t="str">
            <v>INPUT</v>
          </cell>
          <cell r="L2850" t="str">
            <v>INPUT</v>
          </cell>
          <cell r="P2850" t="str">
            <v>A.1.a</v>
          </cell>
          <cell r="Q2850" t="str">
            <v>Quota finalizzata per il Piano aziendale di cui all'art. 1, comma 528, L. 208/2015</v>
          </cell>
          <cell r="V2850">
            <v>0</v>
          </cell>
          <cell r="W2850">
            <v>0</v>
          </cell>
          <cell r="X2850">
            <v>0</v>
          </cell>
        </row>
        <row r="2851">
          <cell r="J2851" t="str">
            <v>INPUTA.1.a</v>
          </cell>
          <cell r="K2851" t="str">
            <v>INPUT</v>
          </cell>
          <cell r="L2851" t="str">
            <v>INPUT</v>
          </cell>
          <cell r="P2851" t="str">
            <v>A.1.a</v>
          </cell>
          <cell r="Q2851" t="str">
            <v>(Contributo da destinare al finanziamento del PSSR, progetti obiettivo, miglioramento qualità offerta e realizzazione piani di sviluppo regionali (FSR indistinto))</v>
          </cell>
          <cell r="V2851">
            <v>0</v>
          </cell>
          <cell r="W2851">
            <v>0</v>
          </cell>
          <cell r="X2851">
            <v>0</v>
          </cell>
        </row>
        <row r="2852">
          <cell r="J2852" t="str">
            <v>INPUTA.1.a</v>
          </cell>
          <cell r="K2852" t="str">
            <v>INPUT</v>
          </cell>
          <cell r="L2852" t="str">
            <v>INPUT</v>
          </cell>
          <cell r="P2852" t="str">
            <v>A.1.a</v>
          </cell>
          <cell r="Q2852" t="str">
            <v>(Contributi per obiettivi di piano sanitario nazionale (di parte corrente) (FSR indistinto))</v>
          </cell>
          <cell r="V2852">
            <v>0</v>
          </cell>
          <cell r="W2852">
            <v>0</v>
          </cell>
          <cell r="X2852">
            <v>0</v>
          </cell>
        </row>
        <row r="2853">
          <cell r="J2853" t="str">
            <v>INPUTA.1.a</v>
          </cell>
          <cell r="K2853" t="str">
            <v>INPUT</v>
          </cell>
          <cell r="L2853" t="str">
            <v>INPUT</v>
          </cell>
          <cell r="P2853" t="str">
            <v>A.1.a</v>
          </cell>
          <cell r="Q2853" t="str">
            <v>(Contributi per attività ex O.P. (FSR indistinto))</v>
          </cell>
          <cell r="V2853">
            <v>0</v>
          </cell>
          <cell r="W2853">
            <v>0</v>
          </cell>
          <cell r="X2853">
            <v>0</v>
          </cell>
        </row>
        <row r="2854">
          <cell r="J2854" t="str">
            <v>INPUTA.1.a</v>
          </cell>
          <cell r="K2854" t="str">
            <v>INPUT</v>
          </cell>
          <cell r="L2854" t="str">
            <v>INPUT</v>
          </cell>
          <cell r="P2854" t="str">
            <v>A.1.a</v>
          </cell>
          <cell r="Q2854" t="str">
            <v>(Finanziamento di parte corrente  (FSR indistinto finalizzato da Regione))</v>
          </cell>
          <cell r="V2854">
            <v>0</v>
          </cell>
          <cell r="W2854">
            <v>0</v>
          </cell>
          <cell r="X2854">
            <v>0</v>
          </cell>
        </row>
        <row r="2855">
          <cell r="J2855" t="str">
            <v>INPUTA.1.a</v>
          </cell>
          <cell r="K2855" t="str">
            <v>INPUT</v>
          </cell>
          <cell r="L2855" t="str">
            <v>INPUT</v>
          </cell>
          <cell r="P2855" t="str">
            <v>A.1.a</v>
          </cell>
          <cell r="Q2855" t="str">
            <v>(Altri contributi da Regione (FSR indistinto))</v>
          </cell>
          <cell r="V2855">
            <v>0</v>
          </cell>
          <cell r="W2855">
            <v>0</v>
          </cell>
          <cell r="X2855">
            <v>0</v>
          </cell>
        </row>
        <row r="2856">
          <cell r="J2856" t="str">
            <v>INPUTA.1.a</v>
          </cell>
          <cell r="K2856" t="str">
            <v>INPUT</v>
          </cell>
          <cell r="L2856" t="str">
            <v>INPUT</v>
          </cell>
          <cell r="P2856" t="str">
            <v>A.1.a</v>
          </cell>
          <cell r="Q2856" t="str">
            <v>(Altri contributi da Regione per servizi socio-sanitari (ASSI)-(FSR indistinto))</v>
          </cell>
          <cell r="V2856">
            <v>0</v>
          </cell>
          <cell r="W2856">
            <v>0</v>
          </cell>
          <cell r="X2856">
            <v>0</v>
          </cell>
        </row>
        <row r="2857">
          <cell r="J2857" t="str">
            <v>INPUTA.1.a</v>
          </cell>
          <cell r="K2857" t="str">
            <v>INPUT</v>
          </cell>
          <cell r="L2857" t="str">
            <v>INPUT</v>
          </cell>
          <cell r="P2857" t="str">
            <v>A.1.a</v>
          </cell>
          <cell r="Q2857" t="str">
            <v>(Contributi da Regione (FSR vincolato))</v>
          </cell>
          <cell r="V2857">
            <v>0</v>
          </cell>
          <cell r="W2857">
            <v>0</v>
          </cell>
          <cell r="X2857">
            <v>0</v>
          </cell>
        </row>
        <row r="2858">
          <cell r="J2858" t="str">
            <v>INPUTA.1.a</v>
          </cell>
          <cell r="K2858" t="str">
            <v>INPUT</v>
          </cell>
          <cell r="L2858" t="str">
            <v>INPUT</v>
          </cell>
          <cell r="P2858" t="str">
            <v>A.1.a</v>
          </cell>
          <cell r="Q2858" t="str">
            <v>(Contributi da FSR per servizi socio sanitari integrati direttamente gestiti)</v>
          </cell>
          <cell r="V2858">
            <v>0</v>
          </cell>
          <cell r="W2858">
            <v>0</v>
          </cell>
          <cell r="X2858">
            <v>0</v>
          </cell>
        </row>
        <row r="2859">
          <cell r="J2859" t="str">
            <v>TOTAL</v>
          </cell>
          <cell r="K2859" t="str">
            <v>TOTAL</v>
          </cell>
          <cell r="L2859" t="str">
            <v>TOTALE</v>
          </cell>
          <cell r="Q2859" t="str">
            <v>(A.1.B) Contributi c/esercizio da enti pubblici (Extra Fondo) - Totale)</v>
          </cell>
          <cell r="V2859">
            <v>0</v>
          </cell>
          <cell r="W2859">
            <v>0</v>
          </cell>
          <cell r="X2859">
            <v>0</v>
          </cell>
        </row>
        <row r="2860">
          <cell r="J2860" t="str">
            <v>INPUTA.1.b.1</v>
          </cell>
          <cell r="K2860" t="str">
            <v>INPUT</v>
          </cell>
          <cell r="L2860" t="str">
            <v>INPUT</v>
          </cell>
          <cell r="P2860" t="str">
            <v>A.1.b.1</v>
          </cell>
          <cell r="Q2860" t="str">
            <v>(Contributi da Regione (extra fondo) - Gettito fiscalità regionale)</v>
          </cell>
          <cell r="V2860">
            <v>0</v>
          </cell>
          <cell r="W2860">
            <v>0</v>
          </cell>
          <cell r="X2860">
            <v>0</v>
          </cell>
        </row>
        <row r="2861">
          <cell r="J2861" t="str">
            <v>INPUTA.1.b.4</v>
          </cell>
          <cell r="K2861" t="str">
            <v>INPUT</v>
          </cell>
          <cell r="L2861" t="str">
            <v>INPUT</v>
          </cell>
          <cell r="P2861" t="str">
            <v>A.1.b.4</v>
          </cell>
          <cell r="Q2861" t="str">
            <v>(Contributi da Regione (extra fondo) - Altri contributi regionali extra fondo)</v>
          </cell>
          <cell r="V2861">
            <v>0</v>
          </cell>
          <cell r="W2861">
            <v>0</v>
          </cell>
          <cell r="X2861">
            <v>0</v>
          </cell>
        </row>
        <row r="2862">
          <cell r="J2862" t="str">
            <v>INPUTA.1.b.4</v>
          </cell>
          <cell r="K2862" t="str">
            <v>INPUT</v>
          </cell>
          <cell r="L2862" t="str">
            <v>INPUT</v>
          </cell>
          <cell r="P2862" t="str">
            <v>A.1.b.4</v>
          </cell>
          <cell r="Q2862" t="str">
            <v>(Contributi da Regione per servizi socio-sanitari (ASSI) - Altri contributi regionali extra fondo)</v>
          </cell>
          <cell r="V2862">
            <v>0</v>
          </cell>
          <cell r="W2862">
            <v>0</v>
          </cell>
          <cell r="X2862">
            <v>0</v>
          </cell>
        </row>
        <row r="2863">
          <cell r="J2863" t="str">
            <v>INPUTA.1.b.1</v>
          </cell>
          <cell r="K2863" t="str">
            <v>INPUT</v>
          </cell>
          <cell r="L2863" t="str">
            <v>INPUT</v>
          </cell>
          <cell r="P2863" t="str">
            <v>A.1.b.1</v>
          </cell>
          <cell r="Q2863" t="str">
            <v>(Contributi da Regione (extra fondo) - Vincolati)</v>
          </cell>
          <cell r="V2863">
            <v>0</v>
          </cell>
          <cell r="W2863">
            <v>0</v>
          </cell>
          <cell r="X2863">
            <v>0</v>
          </cell>
        </row>
        <row r="2864">
          <cell r="J2864" t="str">
            <v>INPUTA.1.b.1</v>
          </cell>
          <cell r="K2864" t="str">
            <v>INPUT</v>
          </cell>
          <cell r="L2864" t="str">
            <v>INPUT</v>
          </cell>
          <cell r="P2864" t="str">
            <v>A.1.b.1</v>
          </cell>
          <cell r="Q2864" t="str">
            <v>(Contributi da Regione per servizi socio-sanitari (ASSI) -(extra fondo) Vincolati)</v>
          </cell>
          <cell r="V2864">
            <v>0</v>
          </cell>
          <cell r="W2864">
            <v>0</v>
          </cell>
          <cell r="X2864">
            <v>0</v>
          </cell>
        </row>
        <row r="2865">
          <cell r="J2865" t="str">
            <v>INPUTA.1.b.2</v>
          </cell>
          <cell r="K2865" t="str">
            <v>INPUT</v>
          </cell>
          <cell r="L2865" t="str">
            <v>INPUT</v>
          </cell>
          <cell r="P2865" t="str">
            <v>A.1.b.2</v>
          </cell>
          <cell r="Q2865" t="str">
            <v>(Contributi da Regione (extra fondo) - Risorse aggiuntive da bilancio regionale a titolo di copertura LEA)</v>
          </cell>
          <cell r="V2865">
            <v>0</v>
          </cell>
          <cell r="W2865">
            <v>0</v>
          </cell>
          <cell r="X2865">
            <v>0</v>
          </cell>
        </row>
        <row r="2866">
          <cell r="J2866" t="str">
            <v>INPUTA.1.b.3</v>
          </cell>
          <cell r="K2866" t="str">
            <v>INPUT</v>
          </cell>
          <cell r="L2866" t="str">
            <v>INPUT</v>
          </cell>
          <cell r="P2866" t="str">
            <v>A.1.b.3</v>
          </cell>
          <cell r="Q2866" t="str">
            <v>(Contributi da Regione (extra fondo) - Risorse aggiuntive da bilancio regionale a titolo di copertura extra LEA)</v>
          </cell>
          <cell r="V2866">
            <v>0</v>
          </cell>
          <cell r="W2866">
            <v>0</v>
          </cell>
          <cell r="X2866">
            <v>0</v>
          </cell>
        </row>
        <row r="2867">
          <cell r="J2867" t="str">
            <v>INPUTA.1.b.6</v>
          </cell>
          <cell r="K2867" t="str">
            <v>INPUT</v>
          </cell>
          <cell r="L2867" t="str">
            <v>INPUT</v>
          </cell>
          <cell r="P2867" t="str">
            <v>A.1.b.6</v>
          </cell>
          <cell r="Q2867" t="str">
            <v>Contributi da Ministero della Salute (extra fondo)</v>
          </cell>
          <cell r="V2867">
            <v>0</v>
          </cell>
          <cell r="W2867">
            <v>0</v>
          </cell>
          <cell r="X2867">
            <v>0</v>
          </cell>
        </row>
        <row r="2868">
          <cell r="J2868" t="str">
            <v>INPUTA.1.b.6</v>
          </cell>
          <cell r="K2868" t="str">
            <v>INPUT</v>
          </cell>
          <cell r="L2868" t="str">
            <v>INPUT</v>
          </cell>
          <cell r="P2868" t="str">
            <v>A.1.b.6</v>
          </cell>
          <cell r="Q2868" t="str">
            <v>(Contributi da U.E.)</v>
          </cell>
          <cell r="V2868">
            <v>0</v>
          </cell>
          <cell r="W2868">
            <v>0</v>
          </cell>
          <cell r="X2868">
            <v>0</v>
          </cell>
        </row>
        <row r="2869">
          <cell r="J2869" t="str">
            <v>INPUTA.1.b.6</v>
          </cell>
          <cell r="K2869" t="str">
            <v>INPUT</v>
          </cell>
          <cell r="L2869" t="str">
            <v>INPUT</v>
          </cell>
          <cell r="P2869" t="str">
            <v>A.1.b.6</v>
          </cell>
          <cell r="Q2869" t="str">
            <v>(Contributi da U.E. per progetti (FSE))</v>
          </cell>
          <cell r="V2869">
            <v>0</v>
          </cell>
          <cell r="W2869">
            <v>0</v>
          </cell>
          <cell r="X2869">
            <v>0</v>
          </cell>
        </row>
        <row r="2870">
          <cell r="J2870" t="str">
            <v>INPUTA.1.b.6</v>
          </cell>
          <cell r="K2870" t="str">
            <v>INPUT</v>
          </cell>
          <cell r="L2870" t="str">
            <v>INPUT</v>
          </cell>
          <cell r="P2870" t="str">
            <v>A.1.b.6</v>
          </cell>
          <cell r="Q2870" t="str">
            <v>(Contributi vincolati da enti pubblici (extra fondo) - Vincolati)</v>
          </cell>
          <cell r="V2870">
            <v>0</v>
          </cell>
          <cell r="W2870">
            <v>0</v>
          </cell>
          <cell r="X2870">
            <v>0</v>
          </cell>
        </row>
        <row r="2871">
          <cell r="J2871" t="str">
            <v>INPUTA.1.b.6</v>
          </cell>
          <cell r="K2871" t="str">
            <v>INPUT</v>
          </cell>
          <cell r="L2871" t="str">
            <v>INPUT</v>
          </cell>
          <cell r="P2871" t="str">
            <v>A.1.b.6</v>
          </cell>
          <cell r="Q2871" t="str">
            <v>(Contributi da altri enti pubblici (extra fondo) - Altro)</v>
          </cell>
          <cell r="V2871">
            <v>0</v>
          </cell>
          <cell r="W2871">
            <v>0</v>
          </cell>
          <cell r="X2871">
            <v>0</v>
          </cell>
        </row>
        <row r="2872">
          <cell r="J2872" t="str">
            <v>INPUTA.1.b.6</v>
          </cell>
          <cell r="K2872" t="str">
            <v>INPUT</v>
          </cell>
          <cell r="L2872" t="str">
            <v>INPUT</v>
          </cell>
          <cell r="P2872" t="str">
            <v>A.1.b.6</v>
          </cell>
          <cell r="Q2872" t="str">
            <v>Contibuti da altri soggetti pubblici (extra fondo) - in attuazione dell’art.79, comma 1 sexies lettera c), del D.L. 112/2008, convertito con legge 133/2008 e della legge 23 dicembre 2009 n. 191</v>
          </cell>
          <cell r="V2872">
            <v>0</v>
          </cell>
          <cell r="W2872">
            <v>0</v>
          </cell>
          <cell r="X2872">
            <v>0</v>
          </cell>
        </row>
        <row r="2873">
          <cell r="J2873" t="str">
            <v>INPUTA.1.b.6</v>
          </cell>
          <cell r="K2873" t="str">
            <v>INPUT</v>
          </cell>
          <cell r="L2873" t="str">
            <v>INPUT</v>
          </cell>
          <cell r="P2873" t="str">
            <v>A.1.b.6</v>
          </cell>
          <cell r="Q2873" t="str">
            <v>(Contributi obbligatori L. 210/92 (extra fondo) - Vincolati)</v>
          </cell>
          <cell r="V2873">
            <v>0</v>
          </cell>
          <cell r="W2873">
            <v>0</v>
          </cell>
          <cell r="X2873">
            <v>0</v>
          </cell>
        </row>
        <row r="2874">
          <cell r="J2874" t="str">
            <v>INPUTA.1.b.5</v>
          </cell>
          <cell r="K2874" t="str">
            <v>INPUT</v>
          </cell>
          <cell r="L2874" t="str">
            <v>INPUT</v>
          </cell>
          <cell r="P2874" t="str">
            <v>A.1.b.5</v>
          </cell>
          <cell r="Q2874" t="str">
            <v>(Contributi da ATS/ASST/Fondazioni della Regione (extra fondo) - Vincolati)</v>
          </cell>
          <cell r="V2874">
            <v>0</v>
          </cell>
          <cell r="W2874">
            <v>0</v>
          </cell>
          <cell r="X2874">
            <v>0</v>
          </cell>
        </row>
        <row r="2875">
          <cell r="J2875" t="str">
            <v>INPUTA.1.b.5</v>
          </cell>
          <cell r="K2875" t="str">
            <v>INPUT</v>
          </cell>
          <cell r="L2875" t="str">
            <v>INPUT</v>
          </cell>
          <cell r="P2875" t="str">
            <v>A.1.b.5</v>
          </cell>
          <cell r="Q2875" t="str">
            <v>(Contributi da ATS/ASST/Fondazioni della Regione (extra fondo) - Altro)</v>
          </cell>
          <cell r="V2875">
            <v>0</v>
          </cell>
          <cell r="W2875">
            <v>0</v>
          </cell>
          <cell r="X2875">
            <v>0</v>
          </cell>
        </row>
        <row r="2876">
          <cell r="J2876" t="str">
            <v>INPUTA.1.c.1</v>
          </cell>
          <cell r="K2876" t="str">
            <v>INPUT</v>
          </cell>
          <cell r="L2876" t="str">
            <v>INPUT</v>
          </cell>
          <cell r="P2876" t="str">
            <v>A.1.c.1</v>
          </cell>
          <cell r="Q2876" t="str">
            <v>(Contributi per la ricerca corrente da Ministero)</v>
          </cell>
          <cell r="V2876">
            <v>0</v>
          </cell>
          <cell r="W2876">
            <v>0</v>
          </cell>
          <cell r="X2876">
            <v>0</v>
          </cell>
        </row>
        <row r="2877">
          <cell r="J2877" t="str">
            <v>INPUTA.1.c.3</v>
          </cell>
          <cell r="K2877" t="str">
            <v>INPUT</v>
          </cell>
          <cell r="L2877" t="str">
            <v>INPUT</v>
          </cell>
          <cell r="P2877" t="str">
            <v>A.1.c.3</v>
          </cell>
          <cell r="Q2877" t="str">
            <v>(Contributi per la ricerca corrente da Regione - Vincolati)</v>
          </cell>
          <cell r="V2877">
            <v>0</v>
          </cell>
          <cell r="W2877">
            <v>0</v>
          </cell>
          <cell r="X2877">
            <v>0</v>
          </cell>
        </row>
        <row r="2878">
          <cell r="J2878" t="str">
            <v>INPUTA.1.c.3</v>
          </cell>
          <cell r="K2878" t="str">
            <v>INPUT</v>
          </cell>
          <cell r="L2878" t="str">
            <v>INPUT</v>
          </cell>
          <cell r="P2878" t="str">
            <v>A.1.c.3</v>
          </cell>
          <cell r="Q2878" t="str">
            <v>(Contributi per la ricerca corrente da altri enti pubblici - Vincolati)</v>
          </cell>
          <cell r="V2878">
            <v>0</v>
          </cell>
          <cell r="W2878">
            <v>0</v>
          </cell>
          <cell r="X2878">
            <v>0</v>
          </cell>
        </row>
        <row r="2879">
          <cell r="J2879" t="str">
            <v>INPUTA.1.c.2</v>
          </cell>
          <cell r="K2879" t="str">
            <v>INPUT</v>
          </cell>
          <cell r="L2879" t="str">
            <v>INPUT</v>
          </cell>
          <cell r="P2879" t="str">
            <v>A.1.c.2</v>
          </cell>
          <cell r="Q2879" t="str">
            <v>(Contributi per la ricerca finalizzata da Ministero)</v>
          </cell>
          <cell r="V2879">
            <v>0</v>
          </cell>
          <cell r="W2879">
            <v>0</v>
          </cell>
          <cell r="X2879">
            <v>0</v>
          </cell>
        </row>
        <row r="2880">
          <cell r="J2880" t="str">
            <v>INPUTA.1.c.3</v>
          </cell>
          <cell r="K2880" t="str">
            <v>INPUT</v>
          </cell>
          <cell r="L2880" t="str">
            <v>INPUT</v>
          </cell>
          <cell r="P2880" t="str">
            <v>A.1.c.3</v>
          </cell>
          <cell r="Q2880" t="str">
            <v>(Contributi per la ricerca finalizzata da Regione - Vincolati)</v>
          </cell>
          <cell r="V2880">
            <v>0</v>
          </cell>
          <cell r="W2880">
            <v>0</v>
          </cell>
          <cell r="X2880">
            <v>0</v>
          </cell>
        </row>
        <row r="2881">
          <cell r="J2881" t="str">
            <v>INPUTA.1.c.3</v>
          </cell>
          <cell r="K2881" t="str">
            <v>INPUT</v>
          </cell>
          <cell r="L2881" t="str">
            <v>INPUT</v>
          </cell>
          <cell r="P2881" t="str">
            <v>A.1.c.3</v>
          </cell>
          <cell r="Q2881" t="str">
            <v>(Contributi per la ricerca finalizzata da altri enti pubblici - Vincolati)</v>
          </cell>
          <cell r="V2881">
            <v>0</v>
          </cell>
          <cell r="W2881">
            <v>0</v>
          </cell>
          <cell r="X2881">
            <v>0</v>
          </cell>
        </row>
        <row r="2882">
          <cell r="J2882" t="str">
            <v>INPUTA.1.b.4</v>
          </cell>
          <cell r="K2882" t="str">
            <v>INPUT</v>
          </cell>
          <cell r="L2882" t="str">
            <v>INPUT</v>
          </cell>
          <cell r="P2882" t="str">
            <v>A.1.b.4</v>
          </cell>
          <cell r="Q2882" t="str">
            <v>(Fondo sociale regionale parte corrente - risorse per ambiti distrettuali)</v>
          </cell>
          <cell r="V2882">
            <v>0</v>
          </cell>
          <cell r="W2882">
            <v>0</v>
          </cell>
          <cell r="X2882">
            <v>0</v>
          </cell>
        </row>
        <row r="2883">
          <cell r="J2883" t="str">
            <v>INPUTA.1.b.4</v>
          </cell>
          <cell r="K2883" t="str">
            <v>INPUT</v>
          </cell>
          <cell r="L2883" t="str">
            <v>INPUT</v>
          </cell>
          <cell r="P2883" t="str">
            <v>A.1.b.4</v>
          </cell>
          <cell r="Q2883" t="str">
            <v>(Fondo sociale regionale parte corrente - quota per gestione amministrativa)</v>
          </cell>
          <cell r="V2883">
            <v>0</v>
          </cell>
          <cell r="W2883">
            <v>0</v>
          </cell>
          <cell r="X2883">
            <v>0</v>
          </cell>
        </row>
        <row r="2884">
          <cell r="J2884" t="str">
            <v>INPUTA.1.b.4</v>
          </cell>
          <cell r="K2884" t="str">
            <v>INPUT</v>
          </cell>
          <cell r="L2884" t="str">
            <v>INPUT</v>
          </cell>
          <cell r="P2884" t="str">
            <v>A.1.b.4</v>
          </cell>
          <cell r="Q2884" t="str">
            <v>(Quota fondo sociale regionale parte corrente)</v>
          </cell>
          <cell r="V2884">
            <v>0</v>
          </cell>
          <cell r="W2884">
            <v>0</v>
          </cell>
          <cell r="X2884">
            <v>0</v>
          </cell>
        </row>
        <row r="2885">
          <cell r="J2885" t="str">
            <v>INPUTA.1.b.4</v>
          </cell>
          <cell r="K2885" t="str">
            <v>INPUT</v>
          </cell>
          <cell r="L2885" t="str">
            <v>INPUT</v>
          </cell>
          <cell r="P2885" t="str">
            <v>A.1.b.4</v>
          </cell>
          <cell r="Q2885" t="str">
            <v>(Contributi da Regione per mantenimento sviluppo servizi socio  assistenziali)</v>
          </cell>
          <cell r="V2885">
            <v>0</v>
          </cell>
          <cell r="W2885">
            <v>0</v>
          </cell>
          <cell r="X2885">
            <v>0</v>
          </cell>
        </row>
        <row r="2886">
          <cell r="J2886" t="str">
            <v>INPUTA.1.b.4</v>
          </cell>
          <cell r="K2886" t="str">
            <v>INPUT</v>
          </cell>
          <cell r="L2886" t="str">
            <v>INPUT</v>
          </cell>
          <cell r="P2886" t="str">
            <v>A.1.b.4</v>
          </cell>
          <cell r="Q2886" t="str">
            <v>(Contributi da Regione per esercizio funzioni di vigilanza)</v>
          </cell>
          <cell r="V2886">
            <v>0</v>
          </cell>
          <cell r="W2886">
            <v>0</v>
          </cell>
          <cell r="X2886">
            <v>0</v>
          </cell>
        </row>
        <row r="2887">
          <cell r="J2887" t="str">
            <v>INPUTA.1.b.4</v>
          </cell>
          <cell r="K2887" t="str">
            <v>INPUT</v>
          </cell>
          <cell r="L2887" t="str">
            <v>INPUT</v>
          </cell>
          <cell r="P2887" t="str">
            <v>A.1.b.4</v>
          </cell>
          <cell r="Q2887" t="str">
            <v>(Contributi da Regione per funzioni trasferite ai Comuni in materia di autorizzazione al funzionamento e accreditamento)</v>
          </cell>
          <cell r="V2887">
            <v>0</v>
          </cell>
          <cell r="W2887">
            <v>0</v>
          </cell>
          <cell r="X2887">
            <v>0</v>
          </cell>
        </row>
        <row r="2888">
          <cell r="J2888" t="str">
            <v>INPUTA.1.b.4</v>
          </cell>
          <cell r="K2888" t="str">
            <v>INPUT</v>
          </cell>
          <cell r="L2888" t="str">
            <v>INPUT</v>
          </cell>
          <cell r="P2888" t="str">
            <v>A.1.b.4</v>
          </cell>
          <cell r="Q2888" t="str">
            <v>(Altri contributi da Regione (Bilancio sociale))</v>
          </cell>
          <cell r="V2888">
            <v>0</v>
          </cell>
          <cell r="W2888">
            <v>0</v>
          </cell>
          <cell r="X2888">
            <v>0</v>
          </cell>
        </row>
        <row r="2889">
          <cell r="J2889" t="str">
            <v>INPUTA.1.b.1</v>
          </cell>
          <cell r="K2889" t="str">
            <v>INPUT</v>
          </cell>
          <cell r="L2889" t="str">
            <v>INPUT</v>
          </cell>
          <cell r="P2889" t="str">
            <v>A.1.b.1</v>
          </cell>
          <cell r="Q2889" t="str">
            <v>(Fondo nazionale per le politiche sociali - risorse per ambiti distrettuali)</v>
          </cell>
          <cell r="V2889">
            <v>0</v>
          </cell>
          <cell r="W2889">
            <v>0</v>
          </cell>
          <cell r="X2889">
            <v>0</v>
          </cell>
        </row>
        <row r="2890">
          <cell r="J2890" t="str">
            <v>INPUTA.1.b.1</v>
          </cell>
          <cell r="K2890" t="str">
            <v>INPUT</v>
          </cell>
          <cell r="L2890" t="str">
            <v>INPUT</v>
          </cell>
          <cell r="P2890" t="str">
            <v>A.1.b.1</v>
          </cell>
          <cell r="Q2890" t="str">
            <v>(Fondo nazionale per le politiche sociali - quota per gestione amministrativa)</v>
          </cell>
          <cell r="V2890">
            <v>0</v>
          </cell>
          <cell r="W2890">
            <v>0</v>
          </cell>
          <cell r="X2890">
            <v>0</v>
          </cell>
        </row>
        <row r="2891">
          <cell r="J2891" t="str">
            <v>INPUTA.1.b.1</v>
          </cell>
          <cell r="K2891" t="str">
            <v>INPUT</v>
          </cell>
          <cell r="L2891" t="str">
            <v>INPUT</v>
          </cell>
          <cell r="P2891" t="str">
            <v>A.1.b.1</v>
          </cell>
          <cell r="Q2891" t="str">
            <v>(Fondo nazionale per le politiche sociali - risorse per la realizzazione del sistema integrato di interventi e servizi sociali (quota indistinta))</v>
          </cell>
          <cell r="V2891">
            <v>0</v>
          </cell>
          <cell r="W2891">
            <v>0</v>
          </cell>
          <cell r="X2891">
            <v>0</v>
          </cell>
        </row>
        <row r="2892">
          <cell r="J2892" t="str">
            <v>INPUTA.1.b.1</v>
          </cell>
          <cell r="K2892" t="str">
            <v>INPUT</v>
          </cell>
          <cell r="L2892" t="str">
            <v>INPUT</v>
          </cell>
          <cell r="P2892" t="str">
            <v>A.1.b.1</v>
          </cell>
          <cell r="Q2892" t="str">
            <v>(Fondo nazionale per le politiche sociali - risorse finalizzate leggi di settore)</v>
          </cell>
          <cell r="V2892">
            <v>0</v>
          </cell>
          <cell r="W2892">
            <v>0</v>
          </cell>
          <cell r="X2892">
            <v>0</v>
          </cell>
        </row>
        <row r="2893">
          <cell r="J2893" t="str">
            <v>INPUTA.1.b.1</v>
          </cell>
          <cell r="K2893" t="str">
            <v>INPUT</v>
          </cell>
          <cell r="L2893" t="str">
            <v>INPUT</v>
          </cell>
          <cell r="P2893" t="str">
            <v>A.1.b.1</v>
          </cell>
          <cell r="Q2893" t="str">
            <v>(Fondo nazionale per le non autosufficienze - risorse per ambiti distrettuali)</v>
          </cell>
          <cell r="V2893">
            <v>0</v>
          </cell>
          <cell r="W2893">
            <v>0</v>
          </cell>
          <cell r="X2893">
            <v>0</v>
          </cell>
        </row>
        <row r="2894">
          <cell r="J2894" t="str">
            <v>INPUTA.1.b.1</v>
          </cell>
          <cell r="K2894" t="str">
            <v>INPUT</v>
          </cell>
          <cell r="L2894" t="str">
            <v>INPUT</v>
          </cell>
          <cell r="P2894" t="str">
            <v>A.1.b.1</v>
          </cell>
          <cell r="Q2894" t="str">
            <v>(Fondo nazionale per le non autosufficienze - risorse ATS)</v>
          </cell>
          <cell r="V2894">
            <v>0</v>
          </cell>
          <cell r="W2894">
            <v>0</v>
          </cell>
          <cell r="X2894">
            <v>0</v>
          </cell>
        </row>
        <row r="2895">
          <cell r="J2895" t="str">
            <v>INPUTA.1.b.6</v>
          </cell>
          <cell r="K2895" t="str">
            <v>INPUT</v>
          </cell>
          <cell r="L2895" t="str">
            <v>INPUT</v>
          </cell>
          <cell r="P2895" t="str">
            <v>A.1.b.6</v>
          </cell>
          <cell r="Q2895" t="str">
            <v>(Contributi statali vincolati per servizi socio assistenziali)</v>
          </cell>
          <cell r="V2895">
            <v>0</v>
          </cell>
          <cell r="W2895">
            <v>0</v>
          </cell>
          <cell r="X2895">
            <v>0</v>
          </cell>
        </row>
        <row r="2896">
          <cell r="J2896" t="str">
            <v>INPUTA.1.b.6</v>
          </cell>
          <cell r="K2896" t="str">
            <v>INPUT</v>
          </cell>
          <cell r="L2896" t="str">
            <v>INPUT</v>
          </cell>
          <cell r="P2896" t="str">
            <v>A.1.b.6</v>
          </cell>
          <cell r="Q2896" t="str">
            <v>(Contributi da Comuni per attività socio assistenziali)</v>
          </cell>
          <cell r="V2896">
            <v>0</v>
          </cell>
          <cell r="W2896">
            <v>0</v>
          </cell>
          <cell r="X2896">
            <v>0</v>
          </cell>
        </row>
        <row r="2897">
          <cell r="J2897" t="str">
            <v>INPUTA.1.b.6</v>
          </cell>
          <cell r="K2897" t="str">
            <v>INPUT</v>
          </cell>
          <cell r="L2897" t="str">
            <v>INPUT</v>
          </cell>
          <cell r="P2897" t="str">
            <v>A.1.b.6</v>
          </cell>
          <cell r="Q2897" t="str">
            <v>(Contributi da Province per servizi socio assistenziali)</v>
          </cell>
          <cell r="V2897">
            <v>0</v>
          </cell>
          <cell r="W2897">
            <v>0</v>
          </cell>
          <cell r="X2897">
            <v>0</v>
          </cell>
        </row>
        <row r="2898">
          <cell r="J2898" t="str">
            <v>INPUTA.1.b.6</v>
          </cell>
          <cell r="K2898" t="str">
            <v>INPUT</v>
          </cell>
          <cell r="L2898" t="str">
            <v>INPUT</v>
          </cell>
          <cell r="P2898" t="str">
            <v>A.1.b.6</v>
          </cell>
          <cell r="Q2898" t="str">
            <v>(Fondo nazionale per la famiglia - risorse per ambiti distrettuali)</v>
          </cell>
          <cell r="V2898">
            <v>0</v>
          </cell>
          <cell r="W2898">
            <v>0</v>
          </cell>
          <cell r="X2898">
            <v>0</v>
          </cell>
        </row>
        <row r="2899">
          <cell r="J2899" t="str">
            <v>TOTAL</v>
          </cell>
          <cell r="K2899" t="str">
            <v>TOTAL</v>
          </cell>
          <cell r="L2899" t="str">
            <v>TOTALE</v>
          </cell>
          <cell r="Q2899" t="str">
            <v>(A.1.C) Contributi c/esercizio da enti privati - Totale)</v>
          </cell>
          <cell r="V2899">
            <v>0</v>
          </cell>
          <cell r="W2899">
            <v>0</v>
          </cell>
          <cell r="X2899">
            <v>0</v>
          </cell>
        </row>
        <row r="2900">
          <cell r="J2900" t="str">
            <v>INPUTA.1.d</v>
          </cell>
          <cell r="K2900" t="str">
            <v>INPUT</v>
          </cell>
          <cell r="L2900" t="str">
            <v>INPUT</v>
          </cell>
          <cell r="P2900" t="str">
            <v>A.1.d</v>
          </cell>
          <cell r="Q2900" t="str">
            <v>(Contributi da persone giuridiche private - Vincolati)</v>
          </cell>
          <cell r="V2900">
            <v>0</v>
          </cell>
          <cell r="W2900">
            <v>0</v>
          </cell>
          <cell r="X2900">
            <v>0</v>
          </cell>
        </row>
        <row r="2901">
          <cell r="J2901" t="str">
            <v>INPUTA.1.d</v>
          </cell>
          <cell r="K2901" t="str">
            <v>INPUT</v>
          </cell>
          <cell r="L2901" t="str">
            <v>INPUT</v>
          </cell>
          <cell r="P2901" t="str">
            <v>A.1.d</v>
          </cell>
          <cell r="Q2901" t="str">
            <v>(Contributi da persone fisiche private - Vincolati)</v>
          </cell>
          <cell r="V2901">
            <v>0</v>
          </cell>
          <cell r="W2901">
            <v>0</v>
          </cell>
          <cell r="X2901">
            <v>0</v>
          </cell>
        </row>
        <row r="2902">
          <cell r="J2902" t="str">
            <v>INPUTA.1.d</v>
          </cell>
          <cell r="K2902" t="str">
            <v>INPUT</v>
          </cell>
          <cell r="L2902" t="str">
            <v>INPUT</v>
          </cell>
          <cell r="P2902" t="str">
            <v>A.1.d</v>
          </cell>
          <cell r="Q2902" t="str">
            <v>(Contributo del Tesoriere - Indistinto)</v>
          </cell>
          <cell r="V2902">
            <v>0</v>
          </cell>
          <cell r="W2902">
            <v>0</v>
          </cell>
          <cell r="X2902">
            <v>0</v>
          </cell>
        </row>
        <row r="2903">
          <cell r="J2903" t="str">
            <v>INPUTA.1.d</v>
          </cell>
          <cell r="K2903" t="str">
            <v>INPUT</v>
          </cell>
          <cell r="L2903" t="str">
            <v>INPUT</v>
          </cell>
          <cell r="P2903" t="str">
            <v>A.1.d</v>
          </cell>
          <cell r="Q2903" t="str">
            <v>(Altri contributi da privati - Indistinto)</v>
          </cell>
          <cell r="V2903">
            <v>0</v>
          </cell>
          <cell r="W2903">
            <v>0</v>
          </cell>
          <cell r="X2903">
            <v>0</v>
          </cell>
        </row>
        <row r="2904">
          <cell r="J2904" t="str">
            <v>INPUTA.1.c.4</v>
          </cell>
          <cell r="K2904" t="str">
            <v>INPUT</v>
          </cell>
          <cell r="L2904" t="str">
            <v>INPUT</v>
          </cell>
          <cell r="P2904" t="str">
            <v>A.1.c.4</v>
          </cell>
          <cell r="Q2904" t="str">
            <v>(Contributi per la ricerca corrente da soggetti privati - Vincolati)</v>
          </cell>
          <cell r="V2904">
            <v>0</v>
          </cell>
          <cell r="W2904">
            <v>0</v>
          </cell>
          <cell r="X2904">
            <v>0</v>
          </cell>
        </row>
        <row r="2905">
          <cell r="J2905" t="str">
            <v>INPUTA.1.c.4</v>
          </cell>
          <cell r="K2905" t="str">
            <v>INPUT</v>
          </cell>
          <cell r="L2905" t="str">
            <v>INPUT</v>
          </cell>
          <cell r="P2905" t="str">
            <v>A.1.c.4</v>
          </cell>
          <cell r="Q2905" t="str">
            <v>(Contributi per la ricerca finalizzata da soggetti privati - Vincolati)</v>
          </cell>
          <cell r="V2905">
            <v>0</v>
          </cell>
          <cell r="W2905">
            <v>0</v>
          </cell>
          <cell r="X2905">
            <v>0</v>
          </cell>
        </row>
        <row r="2906">
          <cell r="J2906" t="str">
            <v>TOTAL</v>
          </cell>
          <cell r="K2906" t="str">
            <v>TOTAL</v>
          </cell>
          <cell r="L2906" t="str">
            <v>TOTALE</v>
          </cell>
          <cell r="Q2906" t="str">
            <v>(A.1a) Rettifica contributi c/esercizio per destinazione ad investimenti - Totale)</v>
          </cell>
          <cell r="V2906">
            <v>0</v>
          </cell>
          <cell r="W2906">
            <v>0</v>
          </cell>
          <cell r="X2906">
            <v>0</v>
          </cell>
        </row>
        <row r="2907">
          <cell r="J2907" t="str">
            <v>TOTAL</v>
          </cell>
          <cell r="K2907" t="str">
            <v>TOTAL</v>
          </cell>
          <cell r="L2907" t="str">
            <v>TOTALE</v>
          </cell>
          <cell r="Q2907" t="str">
            <v>(A.1a.A) Rettifica contributi c/esercizio per destinazione ad investimenti)</v>
          </cell>
          <cell r="V2907">
            <v>0</v>
          </cell>
          <cell r="W2907">
            <v>0</v>
          </cell>
          <cell r="X2907">
            <v>0</v>
          </cell>
        </row>
        <row r="2908">
          <cell r="J2908" t="str">
            <v>INPUTA2</v>
          </cell>
          <cell r="K2908" t="str">
            <v>INPUT</v>
          </cell>
          <cell r="L2908" t="str">
            <v>INPUT</v>
          </cell>
          <cell r="P2908" t="str">
            <v>A2</v>
          </cell>
          <cell r="Q2908" t="str">
            <v>(Rettifica contributi c/esercizio per destinazione ad investimenti - Contributi da Regione per quota F.S. Regionale)</v>
          </cell>
          <cell r="V2908">
            <v>0</v>
          </cell>
          <cell r="W2908">
            <v>0</v>
          </cell>
          <cell r="X2908">
            <v>0</v>
          </cell>
        </row>
        <row r="2909">
          <cell r="J2909" t="str">
            <v>INPUTA2</v>
          </cell>
          <cell r="K2909" t="str">
            <v>INPUT</v>
          </cell>
          <cell r="L2909" t="str">
            <v>INPUT</v>
          </cell>
          <cell r="P2909" t="str">
            <v>A2</v>
          </cell>
          <cell r="Q2909" t="str">
            <v>(Rettifica contributi c/esercizio per destinazione ad investimenti - Contributi da ATS/ASST/Fondazioni della Regione)</v>
          </cell>
          <cell r="V2909">
            <v>0</v>
          </cell>
          <cell r="W2909">
            <v>0</v>
          </cell>
          <cell r="X2909">
            <v>0</v>
          </cell>
        </row>
        <row r="2910">
          <cell r="J2910" t="str">
            <v>INPUTA2</v>
          </cell>
          <cell r="K2910" t="str">
            <v>INPUT</v>
          </cell>
          <cell r="L2910" t="str">
            <v>INPUT</v>
          </cell>
          <cell r="P2910" t="str">
            <v>A2</v>
          </cell>
          <cell r="Q2910" t="str">
            <v>(Rettifica contributi c/esercizio per destinazione ad investimenti - altri contributi)</v>
          </cell>
          <cell r="V2910">
            <v>0</v>
          </cell>
          <cell r="W2910">
            <v>0</v>
          </cell>
          <cell r="X2910">
            <v>0</v>
          </cell>
        </row>
        <row r="2911">
          <cell r="J2911" t="str">
            <v>TOTAL</v>
          </cell>
          <cell r="K2911" t="str">
            <v>TOTAL</v>
          </cell>
          <cell r="L2911" t="str">
            <v>TOTALE</v>
          </cell>
          <cell r="Q2911" t="str">
            <v>(A.1b) Utilizzo fondi per quote inutilizzate contributi vincolati di esercizi precedenti - Totale)</v>
          </cell>
          <cell r="V2911">
            <v>0</v>
          </cell>
          <cell r="W2911">
            <v>0</v>
          </cell>
          <cell r="X2911">
            <v>0</v>
          </cell>
        </row>
        <row r="2912">
          <cell r="J2912" t="str">
            <v>TOTAL</v>
          </cell>
          <cell r="K2912" t="str">
            <v>TOTAL</v>
          </cell>
          <cell r="L2912" t="str">
            <v>TOTALE</v>
          </cell>
          <cell r="Q2912" t="str">
            <v>(A.1b.A) Utilizzo fondi per quote inutilizzate contributi vincolati di esercizi precedenti)</v>
          </cell>
          <cell r="V2912">
            <v>0</v>
          </cell>
          <cell r="W2912">
            <v>0</v>
          </cell>
          <cell r="X2912">
            <v>0</v>
          </cell>
        </row>
        <row r="2913">
          <cell r="J2913" t="str">
            <v>INPUTA3</v>
          </cell>
          <cell r="K2913" t="str">
            <v>INPUT</v>
          </cell>
          <cell r="L2913" t="str">
            <v>INPUT</v>
          </cell>
          <cell r="P2913" t="str">
            <v>A3</v>
          </cell>
          <cell r="Q2913" t="str">
            <v>(Utilizzo fondi per quote inutilizzate contributi di esercizi precedenti da Regione o Prov. Aut. per quota F.S. regionale indistinto finalizzato)</v>
          </cell>
          <cell r="V2913">
            <v>0</v>
          </cell>
          <cell r="W2913">
            <v>0</v>
          </cell>
          <cell r="X2913">
            <v>0</v>
          </cell>
        </row>
        <row r="2914">
          <cell r="J2914" t="str">
            <v>INPUTA3</v>
          </cell>
          <cell r="K2914" t="str">
            <v>INPUT</v>
          </cell>
          <cell r="L2914" t="str">
            <v>INPUT</v>
          </cell>
          <cell r="P2914" t="str">
            <v>A3</v>
          </cell>
          <cell r="Q2914" t="str">
            <v>(Utilizzo fondi per quote inutilizzati contributi vincolati esercizi precedenti da Regione per quota FSR Vincolato)</v>
          </cell>
          <cell r="V2914">
            <v>0</v>
          </cell>
          <cell r="W2914">
            <v>0</v>
          </cell>
          <cell r="X2914">
            <v>0</v>
          </cell>
        </row>
        <row r="2915">
          <cell r="J2915" t="str">
            <v>INPUTA3</v>
          </cell>
          <cell r="K2915" t="str">
            <v>INPUT</v>
          </cell>
          <cell r="L2915" t="str">
            <v>INPUT</v>
          </cell>
          <cell r="P2915" t="str">
            <v>A3</v>
          </cell>
          <cell r="Q2915" t="str">
            <v>(Utilizzo fondi per quote inutilizzati contributi esercizi precedenti da Regione per quota FSR indistinto)</v>
          </cell>
          <cell r="V2915">
            <v>0</v>
          </cell>
          <cell r="W2915">
            <v>0</v>
          </cell>
          <cell r="X2915">
            <v>0</v>
          </cell>
        </row>
        <row r="2916">
          <cell r="J2916" t="str">
            <v>INPUTA3</v>
          </cell>
          <cell r="K2916" t="str">
            <v>INPUT</v>
          </cell>
          <cell r="L2916" t="str">
            <v>INPUT</v>
          </cell>
          <cell r="P2916" t="str">
            <v>A3</v>
          </cell>
          <cell r="Q2916" t="str">
            <v>(Utilizzo fondi per quote inutilizzate finanziamento di parte corrente per servizi socio-sanitari (ASSI) da contributi esercizi precedenti da Regione - quota FSR indistinto)</v>
          </cell>
          <cell r="V2916">
            <v>0</v>
          </cell>
          <cell r="W2916">
            <v>0</v>
          </cell>
          <cell r="X2916">
            <v>0</v>
          </cell>
        </row>
        <row r="2917">
          <cell r="J2917" t="str">
            <v>INPUTA3</v>
          </cell>
          <cell r="K2917" t="str">
            <v>INPUT</v>
          </cell>
          <cell r="L2917" t="str">
            <v>INPUT</v>
          </cell>
          <cell r="P2917" t="str">
            <v>A3</v>
          </cell>
          <cell r="Q2917" t="str">
            <v>(Utilizzo fondi per quote inutilizzati contributi vincolati esercizi precedenti da ATS/ASST/Fondazioni per quota FSR Vincolato)</v>
          </cell>
          <cell r="V2917">
            <v>0</v>
          </cell>
          <cell r="W2917">
            <v>0</v>
          </cell>
          <cell r="X2917">
            <v>0</v>
          </cell>
        </row>
        <row r="2918">
          <cell r="J2918" t="str">
            <v>INPUTA3</v>
          </cell>
          <cell r="K2918" t="str">
            <v>INPUT</v>
          </cell>
          <cell r="L2918" t="str">
            <v>INPUT</v>
          </cell>
          <cell r="P2918" t="str">
            <v>A3</v>
          </cell>
          <cell r="Q2918" t="str">
            <v>(Utilizzo fondi per quote inutilizzati contributi  esercizi precedenti da ATS/ASST/Fondazioni per quota FSR indistinto)</v>
          </cell>
          <cell r="V2918">
            <v>0</v>
          </cell>
          <cell r="W2918">
            <v>0</v>
          </cell>
          <cell r="X2918">
            <v>0</v>
          </cell>
        </row>
        <row r="2919">
          <cell r="J2919" t="str">
            <v>INPUTA3</v>
          </cell>
          <cell r="K2919" t="str">
            <v>INPUT</v>
          </cell>
          <cell r="L2919" t="str">
            <v>INPUT</v>
          </cell>
          <cell r="P2919" t="str">
            <v>A3</v>
          </cell>
          <cell r="Q2919" t="str">
            <v>(Utilizzo fondi per quote inutilizzati contributi vincolati esercizi precedenti da soggetti pubblici (extra fondo) Vincolati)</v>
          </cell>
          <cell r="V2919">
            <v>0</v>
          </cell>
          <cell r="W2919">
            <v>0</v>
          </cell>
          <cell r="X2919">
            <v>0</v>
          </cell>
        </row>
        <row r="2920">
          <cell r="J2920" t="str">
            <v>INPUTA3</v>
          </cell>
          <cell r="K2920" t="str">
            <v>INPUT</v>
          </cell>
          <cell r="L2920" t="str">
            <v>INPUT</v>
          </cell>
          <cell r="P2920" t="str">
            <v>A3</v>
          </cell>
          <cell r="Q2920" t="str">
            <v>(Utilizzo fondi per quote inutilizzati per servizi socio sanitari (ASSI) di contributi  esercizi precedenti da Regione (extra fondo))</v>
          </cell>
          <cell r="V2920">
            <v>0</v>
          </cell>
          <cell r="W2920">
            <v>0</v>
          </cell>
          <cell r="X2920">
            <v>0</v>
          </cell>
        </row>
        <row r="2921">
          <cell r="J2921" t="str">
            <v>INPUTA3</v>
          </cell>
          <cell r="K2921" t="str">
            <v>INPUT</v>
          </cell>
          <cell r="L2921" t="str">
            <v>INPUT</v>
          </cell>
          <cell r="P2921" t="str">
            <v>A3</v>
          </cell>
          <cell r="Q2921" t="str">
            <v>(Utilizzo fondi per quote inutilizzate contributi vincolati esercizi precedenti  per ricerca da Ministero)</v>
          </cell>
          <cell r="V2921">
            <v>0</v>
          </cell>
          <cell r="W2921">
            <v>0</v>
          </cell>
          <cell r="X2921">
            <v>0</v>
          </cell>
        </row>
        <row r="2922">
          <cell r="J2922" t="str">
            <v>INPUTA3</v>
          </cell>
          <cell r="K2922" t="str">
            <v>INPUT</v>
          </cell>
          <cell r="L2922" t="str">
            <v>INPUT</v>
          </cell>
          <cell r="P2922" t="str">
            <v>A3</v>
          </cell>
          <cell r="Q2922" t="str">
            <v>(Utilizzo fondi per quote inutilizzate contributi vincolati esercizi precedenti  per ricerca da Regione)</v>
          </cell>
          <cell r="V2922">
            <v>0</v>
          </cell>
          <cell r="W2922">
            <v>0</v>
          </cell>
          <cell r="X2922">
            <v>0</v>
          </cell>
        </row>
        <row r="2923">
          <cell r="J2923" t="str">
            <v>INPUTA3</v>
          </cell>
          <cell r="K2923" t="str">
            <v>INPUT</v>
          </cell>
          <cell r="L2923" t="str">
            <v>INPUT</v>
          </cell>
          <cell r="P2923" t="str">
            <v>A3</v>
          </cell>
          <cell r="Q2923" t="str">
            <v>(Utilizzo fondi per quote inutilizzate contributi vincolati esercizi precedenti  per ricerca da ATS/ASST/Fondazioni)</v>
          </cell>
          <cell r="V2923">
            <v>0</v>
          </cell>
          <cell r="W2923">
            <v>0</v>
          </cell>
          <cell r="X2923">
            <v>0</v>
          </cell>
        </row>
        <row r="2924">
          <cell r="J2924" t="str">
            <v>INPUTA3</v>
          </cell>
          <cell r="K2924" t="str">
            <v>INPUT</v>
          </cell>
          <cell r="L2924" t="str">
            <v>INPUT</v>
          </cell>
          <cell r="P2924" t="str">
            <v>A3</v>
          </cell>
          <cell r="Q2924" t="str">
            <v>(Utilizzo fondi per quote inutilizzate contributi vincolati esercizi precedenti  per ricerca da altri Enti Pubblici)</v>
          </cell>
          <cell r="V2924">
            <v>0</v>
          </cell>
          <cell r="W2924">
            <v>0</v>
          </cell>
          <cell r="X2924">
            <v>0</v>
          </cell>
        </row>
        <row r="2925">
          <cell r="J2925" t="str">
            <v>INPUTA3</v>
          </cell>
          <cell r="K2925" t="str">
            <v>INPUT</v>
          </cell>
          <cell r="L2925" t="str">
            <v>INPUT</v>
          </cell>
          <cell r="P2925" t="str">
            <v>A3</v>
          </cell>
          <cell r="Q2925" t="str">
            <v>(Utilizzo fondi per quote inutilizzate contributi vincolati esercizi precedenti  da privati (altro))</v>
          </cell>
          <cell r="V2925">
            <v>0</v>
          </cell>
          <cell r="W2925">
            <v>0</v>
          </cell>
          <cell r="X2925">
            <v>0</v>
          </cell>
        </row>
        <row r="2926">
          <cell r="J2926" t="str">
            <v>INPUTA3</v>
          </cell>
          <cell r="K2926" t="str">
            <v>INPUT</v>
          </cell>
          <cell r="L2926" t="str">
            <v>INPUT</v>
          </cell>
          <cell r="P2926" t="str">
            <v>A3</v>
          </cell>
          <cell r="Q2926" t="str">
            <v>(Utilizzo fondi per quote inutilizzate contributi vincolati esercizi precedenti  per ricerca da privati)</v>
          </cell>
          <cell r="V2926">
            <v>0</v>
          </cell>
          <cell r="W2926">
            <v>0</v>
          </cell>
          <cell r="X2926">
            <v>0</v>
          </cell>
        </row>
        <row r="2927">
          <cell r="J2927" t="str">
            <v>TOTAL</v>
          </cell>
          <cell r="K2927" t="str">
            <v>TOTAL</v>
          </cell>
          <cell r="L2927" t="str">
            <v>TOTALE</v>
          </cell>
          <cell r="Q2927" t="str">
            <v>(A.2) Proventi e ricavi diversi - Totale)</v>
          </cell>
          <cell r="V2927">
            <v>0</v>
          </cell>
          <cell r="W2927">
            <v>0</v>
          </cell>
          <cell r="X2927">
            <v>0</v>
          </cell>
        </row>
        <row r="2928">
          <cell r="J2928" t="str">
            <v>TOTAL</v>
          </cell>
          <cell r="K2928" t="str">
            <v>TOTAL</v>
          </cell>
          <cell r="L2928" t="str">
            <v>TOTALE</v>
          </cell>
          <cell r="Q2928" t="str">
            <v>(A.2.A) Ricavi per prestazioni sanitarie e sociosanitarie a rilevanza sanitaria - Totale)</v>
          </cell>
          <cell r="V2928">
            <v>0</v>
          </cell>
          <cell r="W2928">
            <v>0</v>
          </cell>
          <cell r="X2928">
            <v>0</v>
          </cell>
        </row>
        <row r="2929">
          <cell r="J2929" t="str">
            <v>INPUTA.4.a</v>
          </cell>
          <cell r="K2929" t="str">
            <v>INPUT</v>
          </cell>
          <cell r="L2929" t="str">
            <v>INPUT</v>
          </cell>
          <cell r="P2929" t="str">
            <v>A.4.a</v>
          </cell>
          <cell r="Q2929" t="str">
            <v>(ricavi per prestazioni drg per la ATS di appartenza)</v>
          </cell>
          <cell r="V2929">
            <v>0</v>
          </cell>
          <cell r="W2929">
            <v>0</v>
          </cell>
          <cell r="X2929">
            <v>0</v>
          </cell>
        </row>
        <row r="2930">
          <cell r="J2930" t="str">
            <v>INPUTA.4.a</v>
          </cell>
          <cell r="K2930" t="str">
            <v>INPUT</v>
          </cell>
          <cell r="L2930" t="str">
            <v>INPUT</v>
          </cell>
          <cell r="P2930" t="str">
            <v>A.4.a</v>
          </cell>
          <cell r="Q2930" t="str">
            <v>(ricavi per prestazioni drg per altre ATS lombarde)</v>
          </cell>
          <cell r="V2930">
            <v>0</v>
          </cell>
          <cell r="W2930">
            <v>0</v>
          </cell>
          <cell r="X2930">
            <v>0</v>
          </cell>
        </row>
        <row r="2931">
          <cell r="J2931" t="str">
            <v>INPUTA.4.a</v>
          </cell>
          <cell r="K2931" t="str">
            <v>INPUT</v>
          </cell>
          <cell r="L2931" t="str">
            <v>INPUT</v>
          </cell>
          <cell r="P2931" t="str">
            <v>A.4.a</v>
          </cell>
          <cell r="Q2931" t="str">
            <v>(ricavi per prestazioni drg extraregionale (Mobilità attiva in compensazione))</v>
          </cell>
          <cell r="V2931">
            <v>0</v>
          </cell>
          <cell r="W2931">
            <v>0</v>
          </cell>
          <cell r="X2931">
            <v>0</v>
          </cell>
        </row>
        <row r="2932">
          <cell r="J2932" t="str">
            <v>TOTAL</v>
          </cell>
          <cell r="K2932" t="str">
            <v>TOTAL</v>
          </cell>
          <cell r="L2932" t="str">
            <v>TOTALE</v>
          </cell>
          <cell r="Q2932" t="str">
            <v>(ricavi per prestazioni drg relativo agli stranieri)</v>
          </cell>
          <cell r="V2932">
            <v>0</v>
          </cell>
          <cell r="W2932">
            <v>0</v>
          </cell>
          <cell r="X2932">
            <v>0</v>
          </cell>
        </row>
        <row r="2933">
          <cell r="J2933" t="str">
            <v>INPUTA.4.a</v>
          </cell>
          <cell r="K2933" t="str">
            <v>INPUT</v>
          </cell>
          <cell r="L2933" t="str">
            <v>INPUT</v>
          </cell>
          <cell r="P2933" t="str">
            <v>A.4.a</v>
          </cell>
          <cell r="Q2933" t="str">
            <v>(ricavi per prestazioni drg relativo agli stranieri - codice onere - 7)</v>
          </cell>
          <cell r="V2933">
            <v>0</v>
          </cell>
          <cell r="W2933">
            <v>0</v>
          </cell>
          <cell r="X2933">
            <v>0</v>
          </cell>
        </row>
        <row r="2934">
          <cell r="J2934" t="str">
            <v>INPUTA.4.a</v>
          </cell>
          <cell r="K2934" t="str">
            <v>INPUT</v>
          </cell>
          <cell r="L2934" t="str">
            <v>INPUT</v>
          </cell>
          <cell r="P2934" t="str">
            <v>A.4.a</v>
          </cell>
          <cell r="Q2934" t="str">
            <v>(ricavi per prestazioni drg relativo agli stranieri - codice onere - 9)</v>
          </cell>
          <cell r="V2934">
            <v>0</v>
          </cell>
          <cell r="W2934">
            <v>0</v>
          </cell>
          <cell r="X2934">
            <v>0</v>
          </cell>
        </row>
        <row r="2935">
          <cell r="J2935" t="str">
            <v>INPUTA.4.a</v>
          </cell>
          <cell r="K2935" t="str">
            <v>INPUT</v>
          </cell>
          <cell r="L2935" t="str">
            <v>INPUT</v>
          </cell>
          <cell r="P2935" t="str">
            <v>A.4.a</v>
          </cell>
          <cell r="Q2935" t="str">
            <v>(ricavi per prestazioni drg relativo agli stranieri - codice onere - CSCS)</v>
          </cell>
          <cell r="V2935">
            <v>0</v>
          </cell>
          <cell r="W2935">
            <v>0</v>
          </cell>
          <cell r="X2935">
            <v>0</v>
          </cell>
        </row>
        <row r="2936">
          <cell r="J2936" t="str">
            <v>TOTALA.4.a</v>
          </cell>
          <cell r="K2936" t="str">
            <v>TOTAL</v>
          </cell>
          <cell r="L2936" t="str">
            <v>TOTALE</v>
          </cell>
          <cell r="P2936" t="str">
            <v>A.4.a</v>
          </cell>
          <cell r="Q2936" t="str">
            <v>(ricavi per prestazioni attivita' ambulatoriale per la ATS di appartenenza)</v>
          </cell>
          <cell r="V2936">
            <v>0</v>
          </cell>
          <cell r="W2936">
            <v>0</v>
          </cell>
          <cell r="X2936">
            <v>0</v>
          </cell>
        </row>
        <row r="2937">
          <cell r="J2937" t="str">
            <v>INPUTA.4.a</v>
          </cell>
          <cell r="K2937" t="str">
            <v>INPUT</v>
          </cell>
          <cell r="L2937" t="str">
            <v>INPUT</v>
          </cell>
          <cell r="P2937" t="str">
            <v>A.4.a</v>
          </cell>
          <cell r="Q2937" t="str">
            <v>(ricavi per prestazioni attivita' ambulatoriale per la ATS di appartenenza) - escluso PS non seguito ricovero</v>
          </cell>
          <cell r="V2937">
            <v>0</v>
          </cell>
          <cell r="W2937">
            <v>0</v>
          </cell>
          <cell r="X2937">
            <v>0</v>
          </cell>
        </row>
        <row r="2938">
          <cell r="J2938" t="str">
            <v>INPUTA.4.a</v>
          </cell>
          <cell r="K2938" t="str">
            <v>INPUT</v>
          </cell>
          <cell r="L2938" t="str">
            <v>INPUT</v>
          </cell>
          <cell r="P2938" t="str">
            <v>A.4.a</v>
          </cell>
          <cell r="Q2938" t="str">
            <v>(ricavi per prestazioni di pronto soccorso non seguite da ricovero per la ATS di appartenenza)</v>
          </cell>
          <cell r="V2938">
            <v>0</v>
          </cell>
          <cell r="W2938">
            <v>0</v>
          </cell>
          <cell r="X2938">
            <v>0</v>
          </cell>
        </row>
        <row r="2939">
          <cell r="J2939" t="str">
            <v>TOTALA.4.a</v>
          </cell>
          <cell r="K2939" t="str">
            <v>TOTAL</v>
          </cell>
          <cell r="L2939" t="str">
            <v>TOTALE</v>
          </cell>
          <cell r="P2939" t="str">
            <v>A.4.a</v>
          </cell>
          <cell r="Q2939" t="str">
            <v>(ricavi per prestazioni attivita' ambulatoriale per altre ATS lombarde)</v>
          </cell>
          <cell r="V2939">
            <v>0</v>
          </cell>
          <cell r="W2939">
            <v>0</v>
          </cell>
          <cell r="X2939">
            <v>0</v>
          </cell>
        </row>
        <row r="2940">
          <cell r="J2940" t="str">
            <v>INPUTA.4.a</v>
          </cell>
          <cell r="K2940" t="str">
            <v>INPUT</v>
          </cell>
          <cell r="L2940" t="str">
            <v>INPUT</v>
          </cell>
          <cell r="P2940" t="str">
            <v>A.4.a</v>
          </cell>
          <cell r="Q2940" t="str">
            <v>(ricavi per prestazioni attivita' ambulatoriale per altre ATS lombarde) - escluso PS non seguito ricovero</v>
          </cell>
          <cell r="V2940">
            <v>0</v>
          </cell>
          <cell r="W2940">
            <v>0</v>
          </cell>
          <cell r="X2940">
            <v>0</v>
          </cell>
        </row>
        <row r="2941">
          <cell r="J2941" t="str">
            <v>INPUTA.4.a</v>
          </cell>
          <cell r="K2941" t="str">
            <v>INPUT</v>
          </cell>
          <cell r="L2941" t="str">
            <v>INPUT</v>
          </cell>
          <cell r="P2941" t="str">
            <v>A.4.a</v>
          </cell>
          <cell r="Q2941" t="str">
            <v>(ricavi per  prestazioni di pronto soccorso non seguite da ricovero  per altre ATS lombarde)</v>
          </cell>
          <cell r="V2941">
            <v>0</v>
          </cell>
          <cell r="W2941">
            <v>0</v>
          </cell>
          <cell r="X2941">
            <v>0</v>
          </cell>
        </row>
        <row r="2942">
          <cell r="J2942" t="str">
            <v>TOTALA.4.a</v>
          </cell>
          <cell r="K2942" t="str">
            <v>TOTAL</v>
          </cell>
          <cell r="L2942" t="str">
            <v>TOTALE</v>
          </cell>
          <cell r="P2942" t="str">
            <v>A.4.a</v>
          </cell>
          <cell r="Q2942" t="str">
            <v>(ricavi per prestazioni attivita' ambulatoriale per extra regione (Mobilità attiva in compensazione))</v>
          </cell>
          <cell r="V2942">
            <v>0</v>
          </cell>
          <cell r="W2942">
            <v>0</v>
          </cell>
          <cell r="X2942">
            <v>0</v>
          </cell>
        </row>
        <row r="2943">
          <cell r="J2943" t="str">
            <v>INPUTA.4.a</v>
          </cell>
          <cell r="K2943" t="str">
            <v>INPUT</v>
          </cell>
          <cell r="L2943" t="str">
            <v>INPUT</v>
          </cell>
          <cell r="P2943" t="str">
            <v>A.4.a</v>
          </cell>
          <cell r="Q2943" t="str">
            <v>(ricavi per prestazioni attivita' ambulatoriale per extra regione (Mobilità attiva in compensazione)) - escluso PS non seguito ricovero</v>
          </cell>
          <cell r="V2943">
            <v>0</v>
          </cell>
          <cell r="W2943">
            <v>0</v>
          </cell>
          <cell r="X2943">
            <v>0</v>
          </cell>
        </row>
        <row r="2944">
          <cell r="J2944" t="str">
            <v>INPUTA.4.a</v>
          </cell>
          <cell r="K2944" t="str">
            <v>INPUT</v>
          </cell>
          <cell r="L2944" t="str">
            <v>INPUT</v>
          </cell>
          <cell r="P2944" t="str">
            <v>A.4.a</v>
          </cell>
          <cell r="Q2944" t="str">
            <v>(ricavi per prestazioni di pronto soccorso non seguite da ricovero per extra regione (Mobilità attiva in compensazione)</v>
          </cell>
          <cell r="V2944">
            <v>0</v>
          </cell>
          <cell r="W2944">
            <v>0</v>
          </cell>
          <cell r="X2944">
            <v>0</v>
          </cell>
        </row>
        <row r="2945">
          <cell r="J2945" t="str">
            <v>TOTAL</v>
          </cell>
          <cell r="K2945" t="str">
            <v>TOTAL</v>
          </cell>
          <cell r="L2945" t="str">
            <v>TOTALE</v>
          </cell>
          <cell r="Q2945" t="str">
            <v>(ricavi per prestazioni attivita' ambulatoriale per stranieri)</v>
          </cell>
          <cell r="V2945">
            <v>0</v>
          </cell>
          <cell r="W2945">
            <v>0</v>
          </cell>
          <cell r="X2945">
            <v>0</v>
          </cell>
        </row>
        <row r="2946">
          <cell r="J2946" t="str">
            <v>INPUTA.4.a</v>
          </cell>
          <cell r="K2946" t="str">
            <v>INPUT</v>
          </cell>
          <cell r="L2946" t="str">
            <v>INPUT</v>
          </cell>
          <cell r="P2946" t="str">
            <v>A.4.a</v>
          </cell>
          <cell r="Q2946" t="str">
            <v>(ricavi per prestazioni attivita' ambulatoriale per stranieri - codice onere - 7)</v>
          </cell>
          <cell r="V2946">
            <v>0</v>
          </cell>
          <cell r="W2946">
            <v>0</v>
          </cell>
          <cell r="X2946">
            <v>0</v>
          </cell>
        </row>
        <row r="2947">
          <cell r="J2947" t="str">
            <v>INPUTA.4.a</v>
          </cell>
          <cell r="K2947" t="str">
            <v>INPUT</v>
          </cell>
          <cell r="L2947" t="str">
            <v>INPUT</v>
          </cell>
          <cell r="P2947" t="str">
            <v>A.4.a</v>
          </cell>
          <cell r="Q2947" t="str">
            <v>(ricavi per prestazioni attivita' ambulatoriale per stranieri - codice onere - 9)</v>
          </cell>
          <cell r="V2947">
            <v>0</v>
          </cell>
          <cell r="W2947">
            <v>0</v>
          </cell>
          <cell r="X2947">
            <v>0</v>
          </cell>
        </row>
        <row r="2948">
          <cell r="J2948" t="str">
            <v>INPUTA.4.a</v>
          </cell>
          <cell r="K2948" t="str">
            <v>INPUT</v>
          </cell>
          <cell r="L2948" t="str">
            <v>INPUT</v>
          </cell>
          <cell r="P2948" t="str">
            <v>A.4.a</v>
          </cell>
          <cell r="Q2948" t="str">
            <v>(ricavi per prestazioni attivita' ambulatoriale per stranieri - codice onere - CSCS)</v>
          </cell>
          <cell r="V2948">
            <v>0</v>
          </cell>
          <cell r="W2948">
            <v>0</v>
          </cell>
          <cell r="X2948">
            <v>0</v>
          </cell>
        </row>
        <row r="2949">
          <cell r="J2949" t="str">
            <v>INPUTA.4.a</v>
          </cell>
          <cell r="K2949" t="str">
            <v>INPUT</v>
          </cell>
          <cell r="L2949" t="str">
            <v>INPUT</v>
          </cell>
          <cell r="P2949" t="str">
            <v>A.4.a</v>
          </cell>
          <cell r="Q2949" t="str">
            <v>(ricavi per prestazioni attivita' ambulatoriale per carcerati)</v>
          </cell>
          <cell r="V2949">
            <v>0</v>
          </cell>
          <cell r="W2949">
            <v>0</v>
          </cell>
          <cell r="X2949">
            <v>0</v>
          </cell>
        </row>
        <row r="2950">
          <cell r="J2950" t="str">
            <v>INPUTA.4.a</v>
          </cell>
          <cell r="K2950" t="str">
            <v>INPUT</v>
          </cell>
          <cell r="L2950" t="str">
            <v>INPUT</v>
          </cell>
          <cell r="P2950" t="str">
            <v>A.4.a</v>
          </cell>
          <cell r="Q2950" t="str">
            <v>(ricavi per prestazioni di "screening" ATS di appartenenza)</v>
          </cell>
          <cell r="V2950">
            <v>0</v>
          </cell>
          <cell r="W2950">
            <v>0</v>
          </cell>
          <cell r="X2950">
            <v>0</v>
          </cell>
        </row>
        <row r="2951">
          <cell r="J2951" t="str">
            <v>INPUTA.4.a</v>
          </cell>
          <cell r="K2951" t="str">
            <v>INPUT</v>
          </cell>
          <cell r="L2951" t="str">
            <v>INPUT</v>
          </cell>
          <cell r="P2951" t="str">
            <v>A.4.a</v>
          </cell>
          <cell r="Q2951" t="str">
            <v>(ricavi per prestazioni di "screening" altre ATS della regione)</v>
          </cell>
          <cell r="V2951">
            <v>0</v>
          </cell>
          <cell r="W2951">
            <v>0</v>
          </cell>
          <cell r="X2951">
            <v>0</v>
          </cell>
        </row>
        <row r="2952">
          <cell r="J2952" t="str">
            <v>INPUTA.4.a</v>
          </cell>
          <cell r="K2952" t="str">
            <v>INPUT</v>
          </cell>
          <cell r="L2952" t="str">
            <v>INPUT</v>
          </cell>
          <cell r="P2952" t="str">
            <v>A.4.a</v>
          </cell>
          <cell r="Q2952" t="str">
            <v>(ricavi per prestazioni di "screening" per extra regione (Mobilità attiva in compensazione))</v>
          </cell>
          <cell r="V2952">
            <v>0</v>
          </cell>
          <cell r="W2952">
            <v>0</v>
          </cell>
          <cell r="X2952">
            <v>0</v>
          </cell>
        </row>
        <row r="2953">
          <cell r="J2953" t="str">
            <v>INPUTA.4.a</v>
          </cell>
          <cell r="K2953" t="str">
            <v>INPUT</v>
          </cell>
          <cell r="L2953" t="str">
            <v>INPUT</v>
          </cell>
          <cell r="P2953" t="str">
            <v>A.4.a</v>
          </cell>
          <cell r="Q2953" t="str">
            <v>(ricavi per prestazioni di "screening" per stranieri)</v>
          </cell>
          <cell r="V2953">
            <v>0</v>
          </cell>
          <cell r="W2953">
            <v>0</v>
          </cell>
          <cell r="X2953">
            <v>0</v>
          </cell>
        </row>
        <row r="2954">
          <cell r="J2954" t="str">
            <v>INPUTA.4.a</v>
          </cell>
          <cell r="K2954" t="str">
            <v>INPUT</v>
          </cell>
          <cell r="L2954" t="str">
            <v>INPUT</v>
          </cell>
          <cell r="P2954" t="str">
            <v>A.4.a</v>
          </cell>
          <cell r="Q2954" t="str">
            <v>(ricavi per Neuro-psichiatria Infantile (Uonpia) per la ATS di appartenenza)</v>
          </cell>
          <cell r="V2954">
            <v>0</v>
          </cell>
          <cell r="W2954">
            <v>0</v>
          </cell>
          <cell r="X2954">
            <v>0</v>
          </cell>
        </row>
        <row r="2955">
          <cell r="J2955" t="str">
            <v>INPUTA.4.a</v>
          </cell>
          <cell r="K2955" t="str">
            <v>INPUT</v>
          </cell>
          <cell r="L2955" t="str">
            <v>INPUT</v>
          </cell>
          <cell r="P2955" t="str">
            <v>A.4.a</v>
          </cell>
          <cell r="Q2955" t="str">
            <v>(ricavi per Neuro-psichiatria Infantile (Uonpia) per altre ATS lombarde)</v>
          </cell>
          <cell r="V2955">
            <v>0</v>
          </cell>
          <cell r="W2955">
            <v>0</v>
          </cell>
          <cell r="X2955">
            <v>0</v>
          </cell>
        </row>
        <row r="2956">
          <cell r="J2956" t="str">
            <v>INPUTA.4.a</v>
          </cell>
          <cell r="K2956" t="str">
            <v>INPUT</v>
          </cell>
          <cell r="L2956" t="str">
            <v>INPUT</v>
          </cell>
          <cell r="P2956" t="str">
            <v>A.4.a</v>
          </cell>
          <cell r="Q2956" t="str">
            <v>(ricavi per Neuro-psichiatria Infantile (Uonpia) per Extraregione (Mobilità attiva in compensazione))</v>
          </cell>
          <cell r="V2956">
            <v>0</v>
          </cell>
          <cell r="W2956">
            <v>0</v>
          </cell>
          <cell r="X2956">
            <v>0</v>
          </cell>
        </row>
        <row r="2957">
          <cell r="J2957" t="str">
            <v>TOTAL</v>
          </cell>
          <cell r="K2957" t="str">
            <v>TOTAL</v>
          </cell>
          <cell r="L2957" t="str">
            <v>TOTALE</v>
          </cell>
          <cell r="Q2957" t="str">
            <v>(ricavi per Neuro-psichiatria Infantile (Uonpia) per Stranieri)</v>
          </cell>
          <cell r="V2957">
            <v>0</v>
          </cell>
          <cell r="W2957">
            <v>0</v>
          </cell>
          <cell r="X2957">
            <v>0</v>
          </cell>
        </row>
        <row r="2958">
          <cell r="J2958" t="str">
            <v>INPUTA.4.a</v>
          </cell>
          <cell r="K2958" t="str">
            <v>INPUT</v>
          </cell>
          <cell r="L2958" t="str">
            <v>INPUT</v>
          </cell>
          <cell r="P2958" t="str">
            <v>A.4.a</v>
          </cell>
          <cell r="Q2958" t="str">
            <v>(ricavi per Neuro-psichiatria Infantile (Uonpia) per Stranieri - codice onere - 7)</v>
          </cell>
          <cell r="V2958">
            <v>0</v>
          </cell>
          <cell r="W2958">
            <v>0</v>
          </cell>
          <cell r="X2958">
            <v>0</v>
          </cell>
        </row>
        <row r="2959">
          <cell r="J2959" t="str">
            <v>INPUTA.4.a</v>
          </cell>
          <cell r="K2959" t="str">
            <v>INPUT</v>
          </cell>
          <cell r="L2959" t="str">
            <v>INPUT</v>
          </cell>
          <cell r="P2959" t="str">
            <v>A.4.a</v>
          </cell>
          <cell r="Q2959" t="str">
            <v>(ricavi per Neuro-psichiatria Infantile (Uonpia) per Stranieri - codice onere - 9)</v>
          </cell>
          <cell r="V2959">
            <v>0</v>
          </cell>
          <cell r="W2959">
            <v>0</v>
          </cell>
          <cell r="X2959">
            <v>0</v>
          </cell>
        </row>
        <row r="2960">
          <cell r="J2960" t="str">
            <v>INPUTA.4.a</v>
          </cell>
          <cell r="K2960" t="str">
            <v>INPUT</v>
          </cell>
          <cell r="L2960" t="str">
            <v>INPUT</v>
          </cell>
          <cell r="P2960" t="str">
            <v>A.4.a</v>
          </cell>
          <cell r="Q2960" t="str">
            <v>(ricavi per Neuro-psichiatria Infantile (Uonpia) per Stranieri - codice onere - CSCS)</v>
          </cell>
          <cell r="V2960">
            <v>0</v>
          </cell>
          <cell r="W2960">
            <v>0</v>
          </cell>
          <cell r="X2960">
            <v>0</v>
          </cell>
        </row>
        <row r="2961">
          <cell r="J2961" t="str">
            <v>INPUTA.4.a</v>
          </cell>
          <cell r="K2961" t="str">
            <v>INPUT</v>
          </cell>
          <cell r="L2961" t="str">
            <v>INPUT</v>
          </cell>
          <cell r="P2961" t="str">
            <v>A.4.a</v>
          </cell>
          <cell r="Q2961" t="str">
            <v>(ricavi per attivita' di psichiatria (circ. 46/san)  per la ATS di appartenenza)</v>
          </cell>
          <cell r="V2961">
            <v>0</v>
          </cell>
          <cell r="W2961">
            <v>0</v>
          </cell>
          <cell r="X2961">
            <v>0</v>
          </cell>
        </row>
        <row r="2962">
          <cell r="J2962" t="str">
            <v>INPUTA.4.a</v>
          </cell>
          <cell r="K2962" t="str">
            <v>INPUT</v>
          </cell>
          <cell r="L2962" t="str">
            <v>INPUT</v>
          </cell>
          <cell r="P2962" t="str">
            <v>A.4.a</v>
          </cell>
          <cell r="Q2962" t="str">
            <v>(ricavi per attivita' di psichiatria (circ. 46/san) per altre ATS lombarde)</v>
          </cell>
          <cell r="V2962">
            <v>0</v>
          </cell>
          <cell r="W2962">
            <v>0</v>
          </cell>
          <cell r="X2962">
            <v>0</v>
          </cell>
        </row>
        <row r="2963">
          <cell r="J2963" t="str">
            <v>INPUTA.4.a</v>
          </cell>
          <cell r="K2963" t="str">
            <v>INPUT</v>
          </cell>
          <cell r="L2963" t="str">
            <v>INPUT</v>
          </cell>
          <cell r="P2963" t="str">
            <v>A.4.a</v>
          </cell>
          <cell r="Q2963" t="str">
            <v>(ricavi per attivita' di psichiatria (circ. 46/san) per Extraregione (Mobilità non soggetta a compensazione))</v>
          </cell>
          <cell r="V2963">
            <v>0</v>
          </cell>
          <cell r="W2963">
            <v>0</v>
          </cell>
          <cell r="X2963">
            <v>0</v>
          </cell>
        </row>
        <row r="2964">
          <cell r="J2964" t="str">
            <v>INPUTA.4.a</v>
          </cell>
          <cell r="K2964" t="str">
            <v>INPUT</v>
          </cell>
          <cell r="L2964" t="str">
            <v>INPUT</v>
          </cell>
          <cell r="P2964" t="str">
            <v>A.4.a</v>
          </cell>
          <cell r="Q2964" t="str">
            <v>(ricavi per attivita' di psichiatria (circ. 46/san) stranieri)</v>
          </cell>
          <cell r="V2964">
            <v>0</v>
          </cell>
          <cell r="W2964">
            <v>0</v>
          </cell>
          <cell r="X2964">
            <v>0</v>
          </cell>
        </row>
        <row r="2965">
          <cell r="J2965" t="str">
            <v>TOTALA.4.a</v>
          </cell>
          <cell r="K2965" t="str">
            <v>TOTAL</v>
          </cell>
          <cell r="L2965" t="str">
            <v>TOTALE</v>
          </cell>
          <cell r="P2965" t="str">
            <v>A.4.a</v>
          </cell>
          <cell r="Q2965" t="str">
            <v>(ricavi per farmaci File F per la ATS di appartenenza)</v>
          </cell>
          <cell r="V2965">
            <v>0</v>
          </cell>
          <cell r="W2965">
            <v>0</v>
          </cell>
          <cell r="X2965">
            <v>0</v>
          </cell>
        </row>
        <row r="2966">
          <cell r="J2966" t="str">
            <v>INPUTA.4.a</v>
          </cell>
          <cell r="K2966" t="str">
            <v>INPUT</v>
          </cell>
          <cell r="L2966" t="str">
            <v>INPUT</v>
          </cell>
          <cell r="P2966" t="str">
            <v>A.4.a</v>
          </cell>
          <cell r="Q2966" t="str">
            <v>(ricavi per farmaci File F (escluso HCV) per la ATS di appartenenza)</v>
          </cell>
          <cell r="V2966">
            <v>0</v>
          </cell>
          <cell r="W2966">
            <v>0</v>
          </cell>
          <cell r="X2966">
            <v>0</v>
          </cell>
        </row>
        <row r="2967">
          <cell r="J2967" t="str">
            <v>INPUTA.4.a</v>
          </cell>
          <cell r="K2967" t="str">
            <v>INPUT</v>
          </cell>
          <cell r="L2967" t="str">
            <v>INPUT</v>
          </cell>
          <cell r="P2967" t="str">
            <v>A.4.a</v>
          </cell>
          <cell r="Q2967" t="str">
            <v>(ricavi per farmaci HCV per la ATS di appartenenza)</v>
          </cell>
          <cell r="V2967">
            <v>0</v>
          </cell>
          <cell r="W2967">
            <v>0</v>
          </cell>
          <cell r="X2967">
            <v>0</v>
          </cell>
        </row>
        <row r="2968">
          <cell r="J2968" t="str">
            <v>TOTALA.4.a</v>
          </cell>
          <cell r="K2968" t="str">
            <v>TOTAL</v>
          </cell>
          <cell r="L2968" t="str">
            <v>TOTALE</v>
          </cell>
          <cell r="P2968" t="str">
            <v>A.4.a</v>
          </cell>
          <cell r="Q2968" t="str">
            <v>(ricavi per farmaci File F per altre ATS lombarde)</v>
          </cell>
          <cell r="V2968">
            <v>0</v>
          </cell>
          <cell r="W2968">
            <v>0</v>
          </cell>
          <cell r="X2968">
            <v>0</v>
          </cell>
        </row>
        <row r="2969">
          <cell r="J2969" t="str">
            <v>INPUTA.4.a</v>
          </cell>
          <cell r="K2969" t="str">
            <v>INPUT</v>
          </cell>
          <cell r="L2969" t="str">
            <v>INPUT</v>
          </cell>
          <cell r="P2969" t="str">
            <v>A.4.a</v>
          </cell>
          <cell r="Q2969" t="str">
            <v>(ricavi per farmaci File F (escluso HCV) per altre ATS lombarde)</v>
          </cell>
          <cell r="V2969">
            <v>0</v>
          </cell>
          <cell r="W2969">
            <v>0</v>
          </cell>
          <cell r="X2969">
            <v>0</v>
          </cell>
        </row>
        <row r="2970">
          <cell r="J2970" t="str">
            <v>INPUTA.4.a</v>
          </cell>
          <cell r="K2970" t="str">
            <v>INPUT</v>
          </cell>
          <cell r="L2970" t="str">
            <v>INPUT</v>
          </cell>
          <cell r="P2970" t="str">
            <v>A.4.a</v>
          </cell>
          <cell r="Q2970" t="str">
            <v>(ricavi per farmaci HCV per altre ATS lombarde)</v>
          </cell>
          <cell r="V2970">
            <v>0</v>
          </cell>
          <cell r="W2970">
            <v>0</v>
          </cell>
          <cell r="X2970">
            <v>0</v>
          </cell>
        </row>
        <row r="2971">
          <cell r="J2971" t="str">
            <v>TOTALA.4.a</v>
          </cell>
          <cell r="K2971" t="str">
            <v>TOTAL</v>
          </cell>
          <cell r="L2971" t="str">
            <v>TOTALE</v>
          </cell>
          <cell r="P2971" t="str">
            <v>A.4.a</v>
          </cell>
          <cell r="Q2971" t="str">
            <v>(ricavi per farmaci File F per Extraregione (Mobilità attiva in compensazione))</v>
          </cell>
          <cell r="V2971">
            <v>0</v>
          </cell>
          <cell r="W2971">
            <v>0</v>
          </cell>
          <cell r="X2971">
            <v>0</v>
          </cell>
        </row>
        <row r="2972">
          <cell r="J2972" t="str">
            <v>INPUTA.4.a</v>
          </cell>
          <cell r="K2972" t="str">
            <v>INPUT</v>
          </cell>
          <cell r="L2972" t="str">
            <v>INPUT</v>
          </cell>
          <cell r="P2972" t="str">
            <v>A.4.a</v>
          </cell>
          <cell r="Q2972" t="str">
            <v>(ricavi per farmaci File F (escluso HCV) per Extraregione (Mobilità attiva in compensazione))</v>
          </cell>
          <cell r="V2972">
            <v>0</v>
          </cell>
          <cell r="W2972">
            <v>0</v>
          </cell>
          <cell r="X2972">
            <v>0</v>
          </cell>
        </row>
        <row r="2973">
          <cell r="J2973" t="str">
            <v>INPUTA.4.a</v>
          </cell>
          <cell r="K2973" t="str">
            <v>INPUT</v>
          </cell>
          <cell r="L2973" t="str">
            <v>INPUT</v>
          </cell>
          <cell r="P2973" t="str">
            <v>A.4.a</v>
          </cell>
          <cell r="Q2973" t="str">
            <v>(ricavi per farmaci HCV per Extraregione (Mobilità attiva in compensazione))</v>
          </cell>
          <cell r="V2973">
            <v>0</v>
          </cell>
          <cell r="W2973">
            <v>0</v>
          </cell>
          <cell r="X2973">
            <v>0</v>
          </cell>
        </row>
        <row r="2974">
          <cell r="J2974" t="str">
            <v>TOTALA.4.a</v>
          </cell>
          <cell r="K2974" t="str">
            <v>TOTAL</v>
          </cell>
          <cell r="L2974" t="str">
            <v>TOTALE</v>
          </cell>
          <cell r="P2974" t="str">
            <v>A.4.a</v>
          </cell>
          <cell r="Q2974" t="str">
            <v>(ricavi per i farmaci File F per stranieri)</v>
          </cell>
          <cell r="V2974">
            <v>0</v>
          </cell>
          <cell r="W2974">
            <v>0</v>
          </cell>
          <cell r="X2974">
            <v>0</v>
          </cell>
        </row>
        <row r="2975">
          <cell r="J2975" t="str">
            <v>INPUTA.4.a</v>
          </cell>
          <cell r="K2975" t="str">
            <v>INPUT</v>
          </cell>
          <cell r="L2975" t="str">
            <v>INPUT</v>
          </cell>
          <cell r="P2975" t="str">
            <v>A.4.a</v>
          </cell>
          <cell r="Q2975" t="str">
            <v>(ricavi per i farmaci File F (escluso HCV) per stranieri)</v>
          </cell>
          <cell r="V2975">
            <v>0</v>
          </cell>
          <cell r="W2975">
            <v>0</v>
          </cell>
          <cell r="X2975">
            <v>0</v>
          </cell>
        </row>
        <row r="2976">
          <cell r="J2976" t="str">
            <v>INPUTA.4.a</v>
          </cell>
          <cell r="K2976" t="str">
            <v>INPUT</v>
          </cell>
          <cell r="L2976" t="str">
            <v>INPUT</v>
          </cell>
          <cell r="P2976" t="str">
            <v>A.4.a</v>
          </cell>
          <cell r="Q2976" t="str">
            <v>(ricavi per i farmaci HCV per stranieri)</v>
          </cell>
          <cell r="V2976">
            <v>0</v>
          </cell>
          <cell r="W2976">
            <v>0</v>
          </cell>
          <cell r="X2976">
            <v>0</v>
          </cell>
        </row>
        <row r="2977">
          <cell r="J2977" t="str">
            <v>TOTALA.4.a</v>
          </cell>
          <cell r="K2977" t="str">
            <v>TOTAL</v>
          </cell>
          <cell r="L2977" t="str">
            <v>TOTALE</v>
          </cell>
          <cell r="P2977" t="str">
            <v>A.4.a</v>
          </cell>
          <cell r="Q2977" t="str">
            <v>(ricavi per i farmaci File F per carcerati (per conto Istituti penitenziari))</v>
          </cell>
          <cell r="V2977">
            <v>0</v>
          </cell>
          <cell r="W2977">
            <v>0</v>
          </cell>
          <cell r="X2977">
            <v>0</v>
          </cell>
        </row>
        <row r="2978">
          <cell r="J2978" t="str">
            <v>INPUTA.4.a</v>
          </cell>
          <cell r="K2978" t="str">
            <v>INPUT</v>
          </cell>
          <cell r="L2978" t="str">
            <v>INPUT</v>
          </cell>
          <cell r="P2978" t="str">
            <v>A.4.a</v>
          </cell>
          <cell r="Q2978" t="str">
            <v>(ricavi per i farmaci File F (escluso HCV) per carcerati (per conto Istituti penitenziari))</v>
          </cell>
          <cell r="V2978">
            <v>0</v>
          </cell>
          <cell r="W2978">
            <v>0</v>
          </cell>
          <cell r="X2978">
            <v>0</v>
          </cell>
        </row>
        <row r="2979">
          <cell r="J2979" t="str">
            <v>INPUTA.4.a</v>
          </cell>
          <cell r="K2979" t="str">
            <v>INPUT</v>
          </cell>
          <cell r="L2979" t="str">
            <v>INPUT</v>
          </cell>
          <cell r="P2979" t="str">
            <v>A.4.a</v>
          </cell>
          <cell r="Q2979" t="str">
            <v>(ricavi per i farmaci HCV per carcerati (per conto Istituti penitenziari))</v>
          </cell>
          <cell r="V2979">
            <v>0</v>
          </cell>
          <cell r="W2979">
            <v>0</v>
          </cell>
          <cell r="X2979">
            <v>0</v>
          </cell>
        </row>
        <row r="2980">
          <cell r="J2980" t="str">
            <v>INPUTA.4.a</v>
          </cell>
          <cell r="K2980" t="str">
            <v>INPUT</v>
          </cell>
          <cell r="L2980" t="str">
            <v>INPUT</v>
          </cell>
          <cell r="P2980" t="str">
            <v>A.4.a</v>
          </cell>
          <cell r="Q2980" t="str">
            <v>(ricavi per farmaci erogati in "Doppio Canale" per ATS di appartenenza)</v>
          </cell>
          <cell r="V2980">
            <v>0</v>
          </cell>
          <cell r="W2980">
            <v>0</v>
          </cell>
          <cell r="X2980">
            <v>0</v>
          </cell>
        </row>
        <row r="2981">
          <cell r="J2981" t="str">
            <v>INPUTA.4.a</v>
          </cell>
          <cell r="K2981" t="str">
            <v>INPUT</v>
          </cell>
          <cell r="L2981" t="str">
            <v>INPUT</v>
          </cell>
          <cell r="P2981" t="str">
            <v>A.4.a</v>
          </cell>
          <cell r="Q2981" t="str">
            <v>(ricavi per farmaci erogati in "Doppio Canale" per altre ATS lombarde)</v>
          </cell>
          <cell r="V2981">
            <v>0</v>
          </cell>
          <cell r="W2981">
            <v>0</v>
          </cell>
          <cell r="X2981">
            <v>0</v>
          </cell>
        </row>
        <row r="2982">
          <cell r="J2982" t="str">
            <v>INPUTA.4.a</v>
          </cell>
          <cell r="K2982" t="str">
            <v>INPUT</v>
          </cell>
          <cell r="L2982" t="str">
            <v>INPUT</v>
          </cell>
          <cell r="P2982" t="str">
            <v>A.4.a</v>
          </cell>
          <cell r="Q2982" t="str">
            <v>(ricavi per farmaci erogati in "Doppio Canale" per Extraregione (Mobilità attiva in compensazione))</v>
          </cell>
          <cell r="V2982">
            <v>0</v>
          </cell>
          <cell r="W2982">
            <v>0</v>
          </cell>
          <cell r="X2982">
            <v>0</v>
          </cell>
        </row>
        <row r="2983">
          <cell r="J2983" t="str">
            <v>INPUTA.4.a</v>
          </cell>
          <cell r="K2983" t="str">
            <v>INPUT</v>
          </cell>
          <cell r="L2983" t="str">
            <v>INPUT</v>
          </cell>
          <cell r="P2983" t="str">
            <v>A.4.a</v>
          </cell>
          <cell r="Q2983" t="str">
            <v>(ricavi per farmaci erogati in "Doppio Canale" per stranieri)</v>
          </cell>
          <cell r="V2983">
            <v>0</v>
          </cell>
          <cell r="W2983">
            <v>0</v>
          </cell>
          <cell r="X2983">
            <v>0</v>
          </cell>
        </row>
        <row r="2984">
          <cell r="J2984" t="str">
            <v>INPUTA.4.a</v>
          </cell>
          <cell r="K2984" t="str">
            <v>INPUT</v>
          </cell>
          <cell r="L2984" t="str">
            <v>INPUT</v>
          </cell>
          <cell r="P2984" t="str">
            <v>A.4.a</v>
          </cell>
          <cell r="Q2984" t="str">
            <v>(ricavi per farmaci erogati in "Primo ciclo" per ATS di appartenenza)</v>
          </cell>
          <cell r="V2984">
            <v>0</v>
          </cell>
          <cell r="W2984">
            <v>0</v>
          </cell>
          <cell r="X2984">
            <v>0</v>
          </cell>
        </row>
        <row r="2985">
          <cell r="J2985" t="str">
            <v>INPUTA.4.a</v>
          </cell>
          <cell r="K2985" t="str">
            <v>INPUT</v>
          </cell>
          <cell r="L2985" t="str">
            <v>INPUT</v>
          </cell>
          <cell r="P2985" t="str">
            <v>A.4.a</v>
          </cell>
          <cell r="Q2985" t="str">
            <v>(ricavi per farmaci erogati in "Primo ciclo" per altre ATS lombarde)</v>
          </cell>
          <cell r="V2985">
            <v>0</v>
          </cell>
          <cell r="W2985">
            <v>0</v>
          </cell>
          <cell r="X2985">
            <v>0</v>
          </cell>
        </row>
        <row r="2986">
          <cell r="J2986" t="str">
            <v>INPUTA.4.a</v>
          </cell>
          <cell r="K2986" t="str">
            <v>INPUT</v>
          </cell>
          <cell r="L2986" t="str">
            <v>INPUT</v>
          </cell>
          <cell r="P2986" t="str">
            <v>A.4.a</v>
          </cell>
          <cell r="Q2986" t="str">
            <v>(ricavi per farmaci erogati in "Primo ciclo" per Extraregione (Mobilità attiva in compensazione))</v>
          </cell>
          <cell r="V2986">
            <v>0</v>
          </cell>
          <cell r="W2986">
            <v>0</v>
          </cell>
          <cell r="X2986">
            <v>0</v>
          </cell>
        </row>
        <row r="2987">
          <cell r="J2987" t="str">
            <v>INPUTA.4.a</v>
          </cell>
          <cell r="K2987" t="str">
            <v>INPUT</v>
          </cell>
          <cell r="L2987" t="str">
            <v>INPUT</v>
          </cell>
          <cell r="P2987" t="str">
            <v>A.4.a</v>
          </cell>
          <cell r="Q2987" t="str">
            <v>(ricavi per farmaci erogati in "Primo ciclo" per stranieri)</v>
          </cell>
          <cell r="V2987">
            <v>0</v>
          </cell>
          <cell r="W2987">
            <v>0</v>
          </cell>
          <cell r="X2987">
            <v>0</v>
          </cell>
        </row>
        <row r="2988">
          <cell r="J2988" t="str">
            <v>INPUTA.4.a</v>
          </cell>
          <cell r="K2988" t="str">
            <v>INPUT</v>
          </cell>
          <cell r="L2988" t="str">
            <v>INPUT</v>
          </cell>
          <cell r="P2988" t="str">
            <v>A.4.a</v>
          </cell>
          <cell r="Q2988" t="str">
            <v>(Prestazioni di servizi MMG, PLS, Continuità assistenziale per ATS di appartenenza)</v>
          </cell>
          <cell r="V2988">
            <v>0</v>
          </cell>
          <cell r="W2988">
            <v>0</v>
          </cell>
          <cell r="X2988">
            <v>0</v>
          </cell>
        </row>
        <row r="2989">
          <cell r="J2989" t="str">
            <v>INPUTA.4.a</v>
          </cell>
          <cell r="K2989" t="str">
            <v>INPUT</v>
          </cell>
          <cell r="L2989" t="str">
            <v>INPUT</v>
          </cell>
          <cell r="P2989" t="str">
            <v>A.4.a</v>
          </cell>
          <cell r="Q2989" t="str">
            <v>(Prestazioni di servizi MMG, PLS, Continuità assistenziale per altre ATS lombarde)</v>
          </cell>
          <cell r="V2989">
            <v>0</v>
          </cell>
          <cell r="W2989">
            <v>0</v>
          </cell>
          <cell r="X2989">
            <v>0</v>
          </cell>
        </row>
        <row r="2990">
          <cell r="J2990" t="str">
            <v>INPUTA.4.a</v>
          </cell>
          <cell r="K2990" t="str">
            <v>INPUT</v>
          </cell>
          <cell r="L2990" t="str">
            <v>INPUT</v>
          </cell>
          <cell r="P2990" t="str">
            <v>A.4.a</v>
          </cell>
          <cell r="Q2990" t="str">
            <v>(Prestazioni servizi farmaceutica convenzionata per ATS di appartenenza)</v>
          </cell>
          <cell r="V2990">
            <v>0</v>
          </cell>
          <cell r="W2990">
            <v>0</v>
          </cell>
          <cell r="X2990">
            <v>0</v>
          </cell>
        </row>
        <row r="2991">
          <cell r="J2991" t="str">
            <v>INPUTA.4.a</v>
          </cell>
          <cell r="K2991" t="str">
            <v>INPUT</v>
          </cell>
          <cell r="L2991" t="str">
            <v>INPUT</v>
          </cell>
          <cell r="P2991" t="str">
            <v>A.4.a</v>
          </cell>
          <cell r="Q2991" t="str">
            <v>(Prestazioni servizi farmaceutica convenzionata per altre ATS lombarde)</v>
          </cell>
          <cell r="V2991">
            <v>0</v>
          </cell>
          <cell r="W2991">
            <v>0</v>
          </cell>
          <cell r="X2991">
            <v>0</v>
          </cell>
        </row>
        <row r="2992">
          <cell r="J2992" t="str">
            <v>INPUTA.4.a</v>
          </cell>
          <cell r="K2992" t="str">
            <v>INPUT</v>
          </cell>
          <cell r="L2992" t="str">
            <v>INPUT</v>
          </cell>
          <cell r="P2992" t="str">
            <v>A.4.a</v>
          </cell>
          <cell r="Q2992" t="str">
            <v>(Prestazioni termali per ATS di appartenenza)</v>
          </cell>
          <cell r="V2992">
            <v>0</v>
          </cell>
          <cell r="W2992">
            <v>0</v>
          </cell>
          <cell r="X2992">
            <v>0</v>
          </cell>
        </row>
        <row r="2993">
          <cell r="J2993" t="str">
            <v>INPUTA.4.a</v>
          </cell>
          <cell r="K2993" t="str">
            <v>INPUT</v>
          </cell>
          <cell r="L2993" t="str">
            <v>INPUT</v>
          </cell>
          <cell r="P2993" t="str">
            <v>A.4.a</v>
          </cell>
          <cell r="Q2993" t="str">
            <v>(Prestazioni termali per altre ATS lombarde)</v>
          </cell>
          <cell r="V2993">
            <v>0</v>
          </cell>
          <cell r="W2993">
            <v>0</v>
          </cell>
          <cell r="X2993">
            <v>0</v>
          </cell>
        </row>
        <row r="2994">
          <cell r="J2994" t="str">
            <v>INPUTA.4.a</v>
          </cell>
          <cell r="K2994" t="str">
            <v>INPUT</v>
          </cell>
          <cell r="L2994" t="str">
            <v>INPUT</v>
          </cell>
          <cell r="P2994" t="str">
            <v>A.4.a</v>
          </cell>
          <cell r="Q2994" t="str">
            <v>(Prestazioni di trasporto ambulanze ed elisoccorso per ATS di appartenenza)</v>
          </cell>
          <cell r="V2994">
            <v>0</v>
          </cell>
          <cell r="W2994">
            <v>0</v>
          </cell>
          <cell r="X2994">
            <v>0</v>
          </cell>
        </row>
        <row r="2995">
          <cell r="J2995" t="str">
            <v>INPUTA.4.a</v>
          </cell>
          <cell r="K2995" t="str">
            <v>INPUT</v>
          </cell>
          <cell r="L2995" t="str">
            <v>INPUT</v>
          </cell>
          <cell r="P2995" t="str">
            <v>A.4.a</v>
          </cell>
          <cell r="Q2995" t="str">
            <v>(Prestazioni di trasporto ambulanze ed elisoccorso per  ATS/ASST/Irccs della Regione)</v>
          </cell>
          <cell r="V2995">
            <v>0</v>
          </cell>
          <cell r="W2995">
            <v>0</v>
          </cell>
          <cell r="X2995">
            <v>0</v>
          </cell>
        </row>
        <row r="2996">
          <cell r="J2996" t="str">
            <v>INPUT</v>
          </cell>
          <cell r="K2996" t="str">
            <v>INPUT</v>
          </cell>
          <cell r="L2996" t="str">
            <v>INPUT</v>
          </cell>
          <cell r="Q2996" t="str">
            <v>(Prestazioni di assistenza integrativa  per ATS di appartenenza)</v>
          </cell>
          <cell r="V2996">
            <v>0</v>
          </cell>
          <cell r="W2996">
            <v>0</v>
          </cell>
          <cell r="X2996">
            <v>0</v>
          </cell>
        </row>
        <row r="2997">
          <cell r="J2997" t="str">
            <v>INPUT</v>
          </cell>
          <cell r="K2997" t="str">
            <v>INPUT</v>
          </cell>
          <cell r="L2997" t="str">
            <v>INPUT</v>
          </cell>
          <cell r="Q2997" t="str">
            <v>(Prestazioni di assistenza integrativa per altre ATS lombarde)</v>
          </cell>
          <cell r="V2997">
            <v>0</v>
          </cell>
          <cell r="W2997">
            <v>0</v>
          </cell>
          <cell r="X2997">
            <v>0</v>
          </cell>
        </row>
        <row r="2998">
          <cell r="J2998" t="str">
            <v>INPUT</v>
          </cell>
          <cell r="K2998" t="str">
            <v>INPUT</v>
          </cell>
          <cell r="L2998" t="str">
            <v>INPUT</v>
          </cell>
          <cell r="Q2998" t="str">
            <v>(Prestazioni di assistenza protesica per ATS di appartenenza)</v>
          </cell>
          <cell r="V2998">
            <v>0</v>
          </cell>
          <cell r="W2998">
            <v>0</v>
          </cell>
          <cell r="X2998">
            <v>0</v>
          </cell>
        </row>
        <row r="2999">
          <cell r="J2999" t="str">
            <v>INPUT</v>
          </cell>
          <cell r="K2999" t="str">
            <v>INPUT</v>
          </cell>
          <cell r="L2999" t="str">
            <v>INPUT</v>
          </cell>
          <cell r="Q2999" t="str">
            <v>(Prestazioni di assistenza protesica per altre ATS lombarde)</v>
          </cell>
          <cell r="V2999">
            <v>0</v>
          </cell>
          <cell r="W2999">
            <v>0</v>
          </cell>
          <cell r="X2999">
            <v>0</v>
          </cell>
        </row>
        <row r="3000">
          <cell r="J3000" t="str">
            <v>INPUT</v>
          </cell>
          <cell r="K3000" t="str">
            <v>INPUT</v>
          </cell>
          <cell r="L3000" t="str">
            <v>INPUT</v>
          </cell>
          <cell r="Q3000" t="str">
            <v>(Prestazioni di assistenza riabilitativa extraospedaliera per ATS di appartenenza)</v>
          </cell>
          <cell r="V3000">
            <v>0</v>
          </cell>
          <cell r="W3000">
            <v>0</v>
          </cell>
          <cell r="X3000">
            <v>0</v>
          </cell>
        </row>
        <row r="3001">
          <cell r="J3001" t="str">
            <v>INPUT</v>
          </cell>
          <cell r="K3001" t="str">
            <v>INPUT</v>
          </cell>
          <cell r="L3001" t="str">
            <v>INPUT</v>
          </cell>
          <cell r="Q3001" t="str">
            <v>(Prestazioni di assistenza riabilitativa extraospedaliera per altre ATS lombarde)</v>
          </cell>
          <cell r="V3001">
            <v>0</v>
          </cell>
          <cell r="W3001">
            <v>0</v>
          </cell>
          <cell r="X3001">
            <v>0</v>
          </cell>
        </row>
        <row r="3002">
          <cell r="J3002" t="str">
            <v>INPUTA.4.a</v>
          </cell>
          <cell r="K3002" t="str">
            <v>INPUT</v>
          </cell>
          <cell r="L3002" t="str">
            <v>INPUT</v>
          </cell>
          <cell r="P3002" t="str">
            <v>A.4.a</v>
          </cell>
          <cell r="Q3002" t="str">
            <v>(Ricavi per cessioni di emocomponenti e cellule staminali di produzione regionale  VS ATS, ASST, IRCCS della Regione )</v>
          </cell>
          <cell r="V3002">
            <v>0</v>
          </cell>
          <cell r="W3002">
            <v>0</v>
          </cell>
          <cell r="X3002">
            <v>0</v>
          </cell>
        </row>
        <row r="3003">
          <cell r="J3003" t="str">
            <v>INPUTA.4.a</v>
          </cell>
          <cell r="K3003" t="str">
            <v>INPUT</v>
          </cell>
          <cell r="L3003" t="str">
            <v>INPUT</v>
          </cell>
          <cell r="P3003" t="str">
            <v>A.4.a</v>
          </cell>
          <cell r="Q3003" t="str">
            <v xml:space="preserve">Ricavi per cessioni di emocomponenti e cellule staminali NON di produzione regionale VS ATS, ASST, IRCCS della Regione </v>
          </cell>
          <cell r="V3003">
            <v>0</v>
          </cell>
          <cell r="W3003">
            <v>0</v>
          </cell>
          <cell r="X3003">
            <v>0</v>
          </cell>
        </row>
        <row r="3004">
          <cell r="J3004" t="str">
            <v>INPUTA.4.a</v>
          </cell>
          <cell r="K3004" t="str">
            <v>INPUT</v>
          </cell>
          <cell r="L3004" t="str">
            <v>INPUT</v>
          </cell>
          <cell r="P3004" t="str">
            <v>A.4.a</v>
          </cell>
          <cell r="Q3004" t="str">
            <v>( Prestazioni assistenza domiciliare integrata (ADI) per ATS di appartenenza)</v>
          </cell>
          <cell r="V3004">
            <v>0</v>
          </cell>
          <cell r="W3004">
            <v>0</v>
          </cell>
          <cell r="X3004">
            <v>0</v>
          </cell>
        </row>
        <row r="3005">
          <cell r="J3005" t="str">
            <v>INPUTA.4.a</v>
          </cell>
          <cell r="K3005" t="str">
            <v>INPUT</v>
          </cell>
          <cell r="L3005" t="str">
            <v>INPUT</v>
          </cell>
          <cell r="P3005" t="str">
            <v>A.4.a</v>
          </cell>
          <cell r="Q3005" t="str">
            <v>( Prestazioni assistenza domiciliare integrata (ADI) per altre ATS lombarde)</v>
          </cell>
          <cell r="V3005">
            <v>0</v>
          </cell>
          <cell r="W3005">
            <v>0</v>
          </cell>
          <cell r="X3005">
            <v>0</v>
          </cell>
        </row>
        <row r="3006">
          <cell r="J3006" t="str">
            <v>INPUTA.4.a</v>
          </cell>
          <cell r="K3006" t="str">
            <v>INPUT</v>
          </cell>
          <cell r="L3006" t="str">
            <v>INPUT</v>
          </cell>
          <cell r="P3006" t="str">
            <v>A.4.a</v>
          </cell>
          <cell r="Q3006" t="str">
            <v>(Prestazioni di trasporto ambulanze ed elisoccorso Fuori regione (Mobilità attiva in compensazione))</v>
          </cell>
          <cell r="V3006">
            <v>0</v>
          </cell>
          <cell r="W3006">
            <v>0</v>
          </cell>
          <cell r="X3006">
            <v>0</v>
          </cell>
        </row>
        <row r="3007">
          <cell r="J3007" t="str">
            <v>INPUTA.4.a</v>
          </cell>
          <cell r="K3007" t="str">
            <v>INPUT</v>
          </cell>
          <cell r="L3007" t="str">
            <v>INPUT</v>
          </cell>
          <cell r="P3007" t="str">
            <v>A.4.a</v>
          </cell>
          <cell r="Q3007" t="str">
            <v>(Altre prestazioni sanitarie v/ATS di appartenenza)</v>
          </cell>
          <cell r="V3007">
            <v>0</v>
          </cell>
          <cell r="W3007">
            <v>0</v>
          </cell>
          <cell r="X3007">
            <v>0</v>
          </cell>
        </row>
        <row r="3008">
          <cell r="J3008" t="str">
            <v>INPUTA.4.a</v>
          </cell>
          <cell r="K3008" t="str">
            <v>INPUT</v>
          </cell>
          <cell r="L3008" t="str">
            <v>INPUT</v>
          </cell>
          <cell r="P3008" t="str">
            <v>A.4.a</v>
          </cell>
          <cell r="Q3008" t="str">
            <v>(Altre prestazioni sanitarie verso altre ATS/ASST/Fondazioni lombardi)</v>
          </cell>
          <cell r="V3008">
            <v>0</v>
          </cell>
          <cell r="W3008">
            <v>0</v>
          </cell>
          <cell r="X3008">
            <v>0</v>
          </cell>
        </row>
        <row r="3009">
          <cell r="J3009" t="str">
            <v>INPUTA.4.a</v>
          </cell>
          <cell r="K3009" t="str">
            <v>INPUT</v>
          </cell>
          <cell r="L3009" t="str">
            <v>INPUT</v>
          </cell>
          <cell r="P3009" t="str">
            <v>A.4.a</v>
          </cell>
          <cell r="Q3009" t="str">
            <v>Ricavi per prestazioni di cure palliative domiciliari per ATS di  appartenenza</v>
          </cell>
          <cell r="V3009">
            <v>0</v>
          </cell>
          <cell r="W3009">
            <v>0</v>
          </cell>
          <cell r="X3009">
            <v>0</v>
          </cell>
        </row>
        <row r="3010">
          <cell r="J3010" t="str">
            <v>INPUTA.4.a</v>
          </cell>
          <cell r="K3010" t="str">
            <v>INPUT</v>
          </cell>
          <cell r="L3010" t="str">
            <v>INPUT</v>
          </cell>
          <cell r="P3010" t="str">
            <v>A.4.a</v>
          </cell>
          <cell r="Q3010" t="str">
            <v>Ricavi per prestazioni di cure palliative domiciliari per altre ATS lombarde</v>
          </cell>
          <cell r="V3010">
            <v>0</v>
          </cell>
          <cell r="W3010">
            <v>0</v>
          </cell>
          <cell r="X3010">
            <v>0</v>
          </cell>
        </row>
        <row r="3011">
          <cell r="J3011" t="str">
            <v>INPUTA.4.a</v>
          </cell>
          <cell r="K3011" t="str">
            <v>INPUT</v>
          </cell>
          <cell r="L3011" t="str">
            <v>INPUT</v>
          </cell>
          <cell r="P3011" t="str">
            <v>A.4.a</v>
          </cell>
          <cell r="Q3011" t="str">
            <v>Ricavi per prestazioni di cure palliative residenziali per ATS di appartenenza</v>
          </cell>
          <cell r="V3011">
            <v>0</v>
          </cell>
          <cell r="W3011">
            <v>0</v>
          </cell>
          <cell r="X3011">
            <v>0</v>
          </cell>
        </row>
        <row r="3012">
          <cell r="J3012" t="str">
            <v>INPUTA.4.a</v>
          </cell>
          <cell r="K3012" t="str">
            <v>INPUT</v>
          </cell>
          <cell r="L3012" t="str">
            <v>INPUT</v>
          </cell>
          <cell r="P3012" t="str">
            <v>A.4.a</v>
          </cell>
          <cell r="Q3012" t="str">
            <v>Ricavi per prestazioni di cure palliative residenziali per ATS di appartenenza</v>
          </cell>
          <cell r="V3012">
            <v>0</v>
          </cell>
          <cell r="W3012">
            <v>0</v>
          </cell>
          <cell r="X3012">
            <v>0</v>
          </cell>
        </row>
        <row r="3013">
          <cell r="J3013" t="str">
            <v>INPUTA.4.a</v>
          </cell>
          <cell r="K3013" t="str">
            <v>INPUT</v>
          </cell>
          <cell r="L3013" t="str">
            <v>INPUT</v>
          </cell>
          <cell r="P3013" t="str">
            <v>A.4.a</v>
          </cell>
          <cell r="Q3013" t="str">
            <v>(Altre prestazioni sanitarie ad altri soggetti pubblici)</v>
          </cell>
          <cell r="V3013">
            <v>0</v>
          </cell>
          <cell r="W3013">
            <v>0</v>
          </cell>
          <cell r="X3013">
            <v>0</v>
          </cell>
        </row>
        <row r="3014">
          <cell r="J3014" t="str">
            <v>INPUT</v>
          </cell>
          <cell r="K3014" t="str">
            <v>INPUT</v>
          </cell>
          <cell r="L3014" t="str">
            <v>INPUT</v>
          </cell>
          <cell r="Q3014" t="str">
            <v>Prestazioni assistenza integrativa da pubblico (extraregione) - (soggette a compensazione))</v>
          </cell>
          <cell r="V3014">
            <v>0</v>
          </cell>
          <cell r="W3014">
            <v>0</v>
          </cell>
          <cell r="X3014">
            <v>0</v>
          </cell>
        </row>
        <row r="3015">
          <cell r="J3015" t="str">
            <v>INPUT</v>
          </cell>
          <cell r="K3015" t="str">
            <v>INPUT</v>
          </cell>
          <cell r="L3015" t="str">
            <v>INPUT</v>
          </cell>
          <cell r="Q3015" t="str">
            <v xml:space="preserve"> Prestazioni assistenza protesica da pubblico (extraregione) - (soggette a compensazione))</v>
          </cell>
          <cell r="V3015">
            <v>0</v>
          </cell>
          <cell r="W3015">
            <v>0</v>
          </cell>
          <cell r="X3015">
            <v>0</v>
          </cell>
        </row>
        <row r="3016">
          <cell r="J3016" t="str">
            <v>INPUTA.4.a</v>
          </cell>
          <cell r="K3016" t="str">
            <v>INPUT</v>
          </cell>
          <cell r="L3016" t="str">
            <v>INPUT</v>
          </cell>
          <cell r="P3016" t="str">
            <v>A.4.a</v>
          </cell>
          <cell r="Q3016" t="str">
            <v>(Altre prestazioni sanitarie a soggetti pubblici extraregione (soggette a compensazione))</v>
          </cell>
          <cell r="V3016">
            <v>0</v>
          </cell>
          <cell r="W3016">
            <v>0</v>
          </cell>
          <cell r="X3016">
            <v>0</v>
          </cell>
        </row>
        <row r="3017">
          <cell r="J3017" t="str">
            <v>INPUTA.4.a</v>
          </cell>
          <cell r="K3017" t="str">
            <v>INPUT</v>
          </cell>
          <cell r="L3017" t="str">
            <v>INPUT</v>
          </cell>
          <cell r="P3017" t="str">
            <v>A.4.a</v>
          </cell>
          <cell r="Q3017" t="str">
            <v>(Altre prestazioni sanitarie a soggetti pubblici extraregione (non in compensazione))</v>
          </cell>
          <cell r="V3017">
            <v>0</v>
          </cell>
          <cell r="W3017">
            <v>0</v>
          </cell>
          <cell r="X3017">
            <v>0</v>
          </cell>
        </row>
        <row r="3018">
          <cell r="J3018" t="str">
            <v>INPUTA.4.a</v>
          </cell>
          <cell r="K3018" t="str">
            <v>INPUT</v>
          </cell>
          <cell r="L3018" t="str">
            <v>INPUT</v>
          </cell>
          <cell r="P3018" t="str">
            <v>A.4.a</v>
          </cell>
          <cell r="Q3018" t="str">
            <v>(Altre prestazioni socio sanitarie v/ ATS di appartenenza)</v>
          </cell>
          <cell r="V3018">
            <v>0</v>
          </cell>
          <cell r="W3018">
            <v>0</v>
          </cell>
          <cell r="X3018">
            <v>0</v>
          </cell>
        </row>
        <row r="3019">
          <cell r="J3019" t="str">
            <v>INPUTA.4.a</v>
          </cell>
          <cell r="K3019" t="str">
            <v>INPUT</v>
          </cell>
          <cell r="L3019" t="str">
            <v>INPUT</v>
          </cell>
          <cell r="P3019" t="str">
            <v>A.4.a</v>
          </cell>
          <cell r="Q3019" t="str">
            <v>(Ricavi per Voucher socio-sanitari ATS della Regione)</v>
          </cell>
          <cell r="V3019">
            <v>0</v>
          </cell>
          <cell r="W3019">
            <v>0</v>
          </cell>
          <cell r="X3019">
            <v>0</v>
          </cell>
        </row>
        <row r="3020">
          <cell r="J3020" t="str">
            <v>INPUTA.4.a</v>
          </cell>
          <cell r="K3020" t="str">
            <v>INPUT</v>
          </cell>
          <cell r="L3020" t="str">
            <v>INPUT</v>
          </cell>
          <cell r="P3020" t="str">
            <v>A.4.a</v>
          </cell>
          <cell r="Q3020" t="str">
            <v>(Altre prestazioni socio sanitarie verso altre ATS/ASST/Fondazioni lombardi)</v>
          </cell>
          <cell r="V3020">
            <v>0</v>
          </cell>
          <cell r="W3020">
            <v>0</v>
          </cell>
          <cell r="X3020">
            <v>0</v>
          </cell>
        </row>
        <row r="3021">
          <cell r="J3021" t="str">
            <v>INPUTA.4.a</v>
          </cell>
          <cell r="K3021" t="str">
            <v>INPUT</v>
          </cell>
          <cell r="L3021" t="str">
            <v>INPUT</v>
          </cell>
          <cell r="P3021" t="str">
            <v>A.4.a</v>
          </cell>
          <cell r="Q3021" t="str">
            <v>(Altre prestazioni socio sanitarie ad altri soggetti pubblici)</v>
          </cell>
          <cell r="V3021">
            <v>0</v>
          </cell>
          <cell r="W3021">
            <v>0</v>
          </cell>
          <cell r="X3021">
            <v>0</v>
          </cell>
        </row>
        <row r="3022">
          <cell r="J3022" t="str">
            <v>INPUTA.4.a</v>
          </cell>
          <cell r="K3022" t="str">
            <v>INPUT</v>
          </cell>
          <cell r="L3022" t="str">
            <v>INPUT</v>
          </cell>
          <cell r="P3022" t="str">
            <v>A.4.a</v>
          </cell>
          <cell r="Q3022" t="str">
            <v>(Altre prestazioni socio sanitarie Extraregione (non soggette a compensazione))</v>
          </cell>
          <cell r="V3022">
            <v>0</v>
          </cell>
          <cell r="W3022">
            <v>0</v>
          </cell>
          <cell r="X3022">
            <v>0</v>
          </cell>
        </row>
        <row r="3023">
          <cell r="J3023" t="str">
            <v>INPUTA.4.a</v>
          </cell>
          <cell r="K3023" t="str">
            <v>INPUT</v>
          </cell>
          <cell r="L3023" t="str">
            <v>INPUT</v>
          </cell>
          <cell r="P3023" t="str">
            <v>A.4.a</v>
          </cell>
          <cell r="Q3023" t="str">
            <v>(Prestazioni di assistenza riabilitativa non soggetta a compensazione Extraregionale)</v>
          </cell>
          <cell r="V3023">
            <v>0</v>
          </cell>
          <cell r="W3023">
            <v>0</v>
          </cell>
          <cell r="X3023">
            <v>0</v>
          </cell>
        </row>
        <row r="3024">
          <cell r="J3024" t="str">
            <v>INPUTA.4.a</v>
          </cell>
          <cell r="K3024" t="str">
            <v>INPUT</v>
          </cell>
          <cell r="L3024" t="str">
            <v>INPUT</v>
          </cell>
          <cell r="P3024" t="str">
            <v>A.4.a</v>
          </cell>
          <cell r="Q3024" t="str">
            <v>(Ricavi per consulenza sanitaria per ATS di appartenenza)</v>
          </cell>
          <cell r="V3024">
            <v>0</v>
          </cell>
          <cell r="W3024">
            <v>0</v>
          </cell>
          <cell r="X3024">
            <v>0</v>
          </cell>
        </row>
        <row r="3025">
          <cell r="J3025" t="str">
            <v>INPUTA.4.a</v>
          </cell>
          <cell r="K3025" t="str">
            <v>INPUT</v>
          </cell>
          <cell r="L3025" t="str">
            <v>INPUT</v>
          </cell>
          <cell r="P3025" t="str">
            <v>A.4.a</v>
          </cell>
          <cell r="Q3025" t="str">
            <v>(Ricavi per consulenza sanitaria v/altre ATS-ASST-Fondazioni della Regione)</v>
          </cell>
          <cell r="V3025">
            <v>0</v>
          </cell>
          <cell r="W3025">
            <v>0</v>
          </cell>
          <cell r="X3025">
            <v>0</v>
          </cell>
        </row>
        <row r="3026">
          <cell r="J3026" t="str">
            <v>INPUTA.4.c</v>
          </cell>
          <cell r="K3026" t="str">
            <v>INPUT</v>
          </cell>
          <cell r="L3026" t="str">
            <v>INPUT</v>
          </cell>
          <cell r="P3026" t="str">
            <v>A.4.c</v>
          </cell>
          <cell r="Q3026" t="str">
            <v>(Ricavi per consulenza sanitaria ad altri soggetti pubblici)</v>
          </cell>
          <cell r="V3026">
            <v>0</v>
          </cell>
          <cell r="W3026">
            <v>0</v>
          </cell>
          <cell r="X3026">
            <v>0</v>
          </cell>
        </row>
        <row r="3027">
          <cell r="J3027" t="str">
            <v>INPUTA.4.c</v>
          </cell>
          <cell r="K3027" t="str">
            <v>INPUT</v>
          </cell>
          <cell r="L3027" t="str">
            <v>INPUT</v>
          </cell>
          <cell r="P3027" t="str">
            <v>A.4.c</v>
          </cell>
          <cell r="Q3027" t="str">
            <v>(Ricavi per consulenza sanitaria ad altri soggetti pubblici Extraregione (non soggette a compensazione))</v>
          </cell>
          <cell r="V3027">
            <v>0</v>
          </cell>
          <cell r="W3027">
            <v>0</v>
          </cell>
          <cell r="X3027">
            <v>0</v>
          </cell>
        </row>
        <row r="3028">
          <cell r="J3028" t="str">
            <v>INPUTA.4.c</v>
          </cell>
          <cell r="K3028" t="str">
            <v>INPUT</v>
          </cell>
          <cell r="L3028" t="str">
            <v>INPUT</v>
          </cell>
          <cell r="P3028" t="str">
            <v>A.4.c</v>
          </cell>
          <cell r="Q3028" t="str">
            <v>(Ricavi per consulenza sanitaria a privati)</v>
          </cell>
          <cell r="V3028">
            <v>0</v>
          </cell>
          <cell r="W3028">
            <v>0</v>
          </cell>
          <cell r="X3028">
            <v>0</v>
          </cell>
        </row>
        <row r="3029">
          <cell r="J3029" t="str">
            <v>INPUTA.4.c</v>
          </cell>
          <cell r="K3029" t="str">
            <v>INPUT</v>
          </cell>
          <cell r="L3029" t="str">
            <v>INPUT</v>
          </cell>
          <cell r="P3029" t="str">
            <v>A.4.c</v>
          </cell>
          <cell r="Q3029" t="str">
            <v>(Ricavi per prestazioni sanitarie erogate a soggetti privati)</v>
          </cell>
          <cell r="V3029">
            <v>0</v>
          </cell>
          <cell r="W3029">
            <v>0</v>
          </cell>
          <cell r="X3029">
            <v>0</v>
          </cell>
        </row>
        <row r="3030">
          <cell r="J3030" t="str">
            <v>INPUTA.4.c</v>
          </cell>
          <cell r="K3030" t="str">
            <v>INPUT</v>
          </cell>
          <cell r="L3030" t="str">
            <v>INPUT</v>
          </cell>
          <cell r="P3030" t="str">
            <v>A.4.c</v>
          </cell>
          <cell r="Q3030" t="str">
            <v>(Ricavi per prestazioni socio sanitarie a soggetti privati)</v>
          </cell>
          <cell r="V3030">
            <v>0</v>
          </cell>
          <cell r="W3030">
            <v>0</v>
          </cell>
          <cell r="X3030">
            <v>0</v>
          </cell>
        </row>
        <row r="3031">
          <cell r="J3031" t="str">
            <v>INPUTA.4.b</v>
          </cell>
          <cell r="K3031" t="str">
            <v>INPUT</v>
          </cell>
          <cell r="L3031" t="str">
            <v>INPUT</v>
          </cell>
          <cell r="P3031" t="str">
            <v>A.4.b</v>
          </cell>
          <cell r="Q3031" t="str">
            <v>(Ricavi per libera professione ex art. 55 c.1 lett. a) - b)  Ccnl - (Area ospedaliera))</v>
          </cell>
          <cell r="V3031">
            <v>0</v>
          </cell>
          <cell r="W3031">
            <v>0</v>
          </cell>
          <cell r="X3031">
            <v>0</v>
          </cell>
        </row>
        <row r="3032">
          <cell r="J3032" t="str">
            <v>INPUTA.4.b</v>
          </cell>
          <cell r="K3032" t="str">
            <v>INPUT</v>
          </cell>
          <cell r="L3032" t="str">
            <v>INPUT</v>
          </cell>
          <cell r="P3032" t="str">
            <v>A.4.b</v>
          </cell>
          <cell r="Q3032" t="str">
            <v>(Ricavi per libera professione ex art. 55 c.1 lett. a) - b)  Ccnl - (Area specialistica))</v>
          </cell>
          <cell r="V3032">
            <v>0</v>
          </cell>
          <cell r="W3032">
            <v>0</v>
          </cell>
          <cell r="X3032">
            <v>0</v>
          </cell>
        </row>
        <row r="3033">
          <cell r="J3033" t="str">
            <v>INPUTA.4.b</v>
          </cell>
          <cell r="K3033" t="str">
            <v>INPUT</v>
          </cell>
          <cell r="L3033" t="str">
            <v>INPUT</v>
          </cell>
          <cell r="P3033" t="str">
            <v>A.4.b</v>
          </cell>
          <cell r="Q3033" t="str">
            <v>(Ricavi per libera professione ex art. 55 c.1 lett. a) - b)  Ccnl - (Area sanità pubblica))</v>
          </cell>
          <cell r="V3033">
            <v>0</v>
          </cell>
          <cell r="W3033">
            <v>0</v>
          </cell>
          <cell r="X3033">
            <v>0</v>
          </cell>
        </row>
        <row r="3034">
          <cell r="J3034" t="str">
            <v>INPUTA.4.b</v>
          </cell>
          <cell r="K3034" t="str">
            <v>INPUT</v>
          </cell>
          <cell r="L3034" t="str">
            <v>INPUT</v>
          </cell>
          <cell r="P3034" t="str">
            <v>A.4.b</v>
          </cell>
          <cell r="Q3034" t="str">
            <v>(Ricavi per servizi di consulenza sanitaria in area pagamento (art. 55 c.1 lett. c) d)  ed ex art. 57-58 CCNL))</v>
          </cell>
          <cell r="V3034">
            <v>0</v>
          </cell>
          <cell r="W3034">
            <v>0</v>
          </cell>
          <cell r="X3034">
            <v>0</v>
          </cell>
        </row>
        <row r="3035">
          <cell r="J3035" t="str">
            <v>INPUTA.4.b</v>
          </cell>
          <cell r="K3035" t="str">
            <v>INPUT</v>
          </cell>
          <cell r="L3035" t="str">
            <v>INPUT</v>
          </cell>
          <cell r="P3035" t="str">
            <v>A.4.b</v>
          </cell>
          <cell r="Q3035" t="str">
            <v>(Ricavi per servizi di consulenza sanitaria in area pagamento (art. 55 c.1 lett. c) d)  ed ex art. 57-58 CCNL) verso ATS-ASST-Fondazioni della Regione)</v>
          </cell>
          <cell r="V3035">
            <v>0</v>
          </cell>
          <cell r="W3035">
            <v>0</v>
          </cell>
          <cell r="X3035">
            <v>0</v>
          </cell>
        </row>
        <row r="3036">
          <cell r="J3036" t="str">
            <v>INPUTA.4.b</v>
          </cell>
          <cell r="K3036" t="str">
            <v>INPUT</v>
          </cell>
          <cell r="L3036" t="str">
            <v>INPUT</v>
          </cell>
          <cell r="P3036" t="str">
            <v>A.4.b</v>
          </cell>
          <cell r="Q3036" t="str">
            <v>(Ricavi per prestazioni sanitarie intramoenia - Altro)</v>
          </cell>
          <cell r="V3036">
            <v>0</v>
          </cell>
          <cell r="W3036">
            <v>0</v>
          </cell>
          <cell r="X3036">
            <v>0</v>
          </cell>
        </row>
        <row r="3037">
          <cell r="J3037" t="str">
            <v>INPUTA.4.b</v>
          </cell>
          <cell r="K3037" t="str">
            <v>INPUT</v>
          </cell>
          <cell r="L3037" t="str">
            <v>INPUT</v>
          </cell>
          <cell r="P3037" t="str">
            <v>A.4.b</v>
          </cell>
          <cell r="Q3037" t="str">
            <v>(Ricavi per prestazioni sanitarie intramoenia - Altro verso ATS-ASST-Fondazioni della Regione)</v>
          </cell>
          <cell r="V3037">
            <v>0</v>
          </cell>
          <cell r="W3037">
            <v>0</v>
          </cell>
          <cell r="X3037">
            <v>0</v>
          </cell>
        </row>
        <row r="3038">
          <cell r="J3038" t="str">
            <v>INPUTA.4.c</v>
          </cell>
          <cell r="K3038" t="str">
            <v>INPUT</v>
          </cell>
          <cell r="L3038" t="str">
            <v>INPUT</v>
          </cell>
          <cell r="P3038" t="str">
            <v>A.4.c</v>
          </cell>
          <cell r="Q3038" t="str">
            <v>(Ricavi di ATS per attività di prevenzione e sicurezza ambiente di lavoro - certificazioni)</v>
          </cell>
          <cell r="V3038">
            <v>0</v>
          </cell>
          <cell r="W3038">
            <v>0</v>
          </cell>
          <cell r="X3038">
            <v>0</v>
          </cell>
        </row>
        <row r="3039">
          <cell r="J3039" t="str">
            <v>INPUTA.4.c</v>
          </cell>
          <cell r="K3039" t="str">
            <v>INPUT</v>
          </cell>
          <cell r="L3039" t="str">
            <v>INPUT</v>
          </cell>
          <cell r="P3039" t="str">
            <v>A.4.c</v>
          </cell>
          <cell r="Q3039" t="str">
            <v>(Ricavi di ATS per attività di prevenzione e sicurezza ambiente di lavoro - sanzioni)</v>
          </cell>
          <cell r="V3039">
            <v>0</v>
          </cell>
          <cell r="W3039">
            <v>0</v>
          </cell>
          <cell r="X3039">
            <v>0</v>
          </cell>
        </row>
        <row r="3040">
          <cell r="J3040" t="str">
            <v>INPUTA.4.c</v>
          </cell>
          <cell r="K3040" t="str">
            <v>INPUT</v>
          </cell>
          <cell r="L3040" t="str">
            <v>INPUT</v>
          </cell>
          <cell r="P3040" t="str">
            <v>A.4.c</v>
          </cell>
          <cell r="Q3040" t="str">
            <v>(Ricavi di ATS per attività di igiene pubblica ed ambientale - certificazioni)</v>
          </cell>
          <cell r="V3040">
            <v>0</v>
          </cell>
          <cell r="W3040">
            <v>0</v>
          </cell>
          <cell r="X3040">
            <v>0</v>
          </cell>
        </row>
        <row r="3041">
          <cell r="J3041" t="str">
            <v>INPUTA.4.c</v>
          </cell>
          <cell r="K3041" t="str">
            <v>INPUT</v>
          </cell>
          <cell r="L3041" t="str">
            <v>INPUT</v>
          </cell>
          <cell r="P3041" t="str">
            <v>A.4.c</v>
          </cell>
          <cell r="Q3041" t="str">
            <v>(Ricavi di ATS per attività di igiene pubblica ed ambientale - sanzioni)</v>
          </cell>
          <cell r="V3041">
            <v>0</v>
          </cell>
          <cell r="W3041">
            <v>0</v>
          </cell>
          <cell r="X3041">
            <v>0</v>
          </cell>
        </row>
        <row r="3042">
          <cell r="J3042" t="str">
            <v>INPUTA.4.c</v>
          </cell>
          <cell r="K3042" t="str">
            <v>INPUT</v>
          </cell>
          <cell r="L3042" t="str">
            <v>INPUT</v>
          </cell>
          <cell r="P3042" t="str">
            <v>A.4.c</v>
          </cell>
          <cell r="Q3042" t="str">
            <v>(Ricavi di ATS per attività nel campo igiene degli alimenti - certificazioni)</v>
          </cell>
          <cell r="V3042">
            <v>0</v>
          </cell>
          <cell r="W3042">
            <v>0</v>
          </cell>
          <cell r="X3042">
            <v>0</v>
          </cell>
        </row>
        <row r="3043">
          <cell r="J3043" t="str">
            <v>INPUTA.4.c</v>
          </cell>
          <cell r="K3043" t="str">
            <v>INPUT</v>
          </cell>
          <cell r="L3043" t="str">
            <v>INPUT</v>
          </cell>
          <cell r="P3043" t="str">
            <v>A.4.c</v>
          </cell>
          <cell r="Q3043" t="str">
            <v>(Ricavi di ATS per attività nel campo igiene degli alimenti - sanzioni)</v>
          </cell>
          <cell r="V3043">
            <v>0</v>
          </cell>
          <cell r="W3043">
            <v>0</v>
          </cell>
          <cell r="X3043">
            <v>0</v>
          </cell>
        </row>
        <row r="3044">
          <cell r="J3044" t="str">
            <v>INPUTA.4.c</v>
          </cell>
          <cell r="K3044" t="str">
            <v>INPUT</v>
          </cell>
          <cell r="L3044" t="str">
            <v>INPUT</v>
          </cell>
          <cell r="P3044" t="str">
            <v>A.4.c</v>
          </cell>
          <cell r="Q3044" t="str">
            <v>(Ricavi di ATS attività veterinaria da privato - certificazioni)</v>
          </cell>
          <cell r="V3044">
            <v>0</v>
          </cell>
          <cell r="W3044">
            <v>0</v>
          </cell>
          <cell r="X3044">
            <v>0</v>
          </cell>
        </row>
        <row r="3045">
          <cell r="J3045" t="str">
            <v>INPUTA.4.c</v>
          </cell>
          <cell r="K3045" t="str">
            <v>INPUT</v>
          </cell>
          <cell r="L3045" t="str">
            <v>INPUT</v>
          </cell>
          <cell r="P3045" t="str">
            <v>A.4.c</v>
          </cell>
          <cell r="Q3045" t="str">
            <v>(Ricavi di ATS attività veterinaria da privato - sanzioni)</v>
          </cell>
          <cell r="V3045">
            <v>0</v>
          </cell>
          <cell r="W3045">
            <v>0</v>
          </cell>
          <cell r="X3045">
            <v>0</v>
          </cell>
        </row>
        <row r="3046">
          <cell r="J3046" t="str">
            <v>INPUTA.4.c</v>
          </cell>
          <cell r="K3046" t="str">
            <v>INPUT</v>
          </cell>
          <cell r="L3046" t="str">
            <v>INPUT</v>
          </cell>
          <cell r="P3046" t="str">
            <v>A.4.c</v>
          </cell>
          <cell r="Q3046" t="str">
            <v>(Ricavi di ATS attività veterinaria da pubblico)</v>
          </cell>
          <cell r="V3046">
            <v>0</v>
          </cell>
          <cell r="W3046">
            <v>0</v>
          </cell>
          <cell r="X3046">
            <v>0</v>
          </cell>
        </row>
        <row r="3047">
          <cell r="J3047" t="str">
            <v>INPUTA.4.a</v>
          </cell>
          <cell r="K3047" t="str">
            <v>INPUT</v>
          </cell>
          <cell r="L3047" t="str">
            <v>INPUT</v>
          </cell>
          <cell r="P3047" t="str">
            <v>A.4.a</v>
          </cell>
          <cell r="Q3047" t="str">
            <v>(Ricavi di ATS per attività di prevenzione, salute ambiente di lavoro, igiene pubblica ed ambientale verso ATS/ASST/Fondazioni della Regione)</v>
          </cell>
          <cell r="V3047">
            <v>0</v>
          </cell>
          <cell r="W3047">
            <v>0</v>
          </cell>
          <cell r="X3047">
            <v>0</v>
          </cell>
        </row>
        <row r="3048">
          <cell r="J3048" t="str">
            <v>INPUTA.4.c</v>
          </cell>
          <cell r="K3048" t="str">
            <v>INPUT</v>
          </cell>
          <cell r="L3048" t="str">
            <v>INPUT</v>
          </cell>
          <cell r="P3048" t="str">
            <v>A.4.c</v>
          </cell>
          <cell r="Q3048" t="str">
            <v>(Ricavi di ATS per sanzioni amministrative art. 12-bis, L.R. 31/1997 - a soggetti privati)</v>
          </cell>
          <cell r="V3048">
            <v>0</v>
          </cell>
          <cell r="W3048">
            <v>0</v>
          </cell>
          <cell r="X3048">
            <v>0</v>
          </cell>
        </row>
        <row r="3049">
          <cell r="J3049" t="str">
            <v>INPUTA.4.a</v>
          </cell>
          <cell r="K3049" t="str">
            <v>INPUT</v>
          </cell>
          <cell r="L3049" t="str">
            <v>INPUT</v>
          </cell>
          <cell r="P3049" t="str">
            <v>A.4.a</v>
          </cell>
          <cell r="Q3049" t="str">
            <v>(Ricavi di ATS per sanzioni amministrative art. 12-bis, L.R. 31/1997 ATS/ASST/Fondazioni della Regione)</v>
          </cell>
          <cell r="V3049">
            <v>0</v>
          </cell>
          <cell r="W3049">
            <v>0</v>
          </cell>
          <cell r="X3049">
            <v>0</v>
          </cell>
        </row>
        <row r="3050">
          <cell r="J3050" t="str">
            <v>INPUTA.4.c</v>
          </cell>
          <cell r="K3050" t="str">
            <v>INPUT</v>
          </cell>
          <cell r="L3050" t="str">
            <v>INPUT</v>
          </cell>
          <cell r="P3050" t="str">
            <v>A.4.c</v>
          </cell>
          <cell r="Q3050" t="str">
            <v>(Altri ricavi propri di ATS - a soggetti privati)</v>
          </cell>
          <cell r="V3050">
            <v>0</v>
          </cell>
          <cell r="W3050">
            <v>0</v>
          </cell>
          <cell r="X3050">
            <v>0</v>
          </cell>
        </row>
        <row r="3051">
          <cell r="J3051" t="str">
            <v>INPUTA.4.a</v>
          </cell>
          <cell r="K3051" t="str">
            <v>INPUT</v>
          </cell>
          <cell r="L3051" t="str">
            <v>INPUTREG</v>
          </cell>
          <cell r="P3051" t="str">
            <v>A.4.a</v>
          </cell>
          <cell r="Q3051" t="str">
            <v>(REGIONE: Prestazioni di servizi MMG, PLS, Continuità assistenziale Fuori regione (Mobilità attiva in compensazione))</v>
          </cell>
          <cell r="V3051">
            <v>0</v>
          </cell>
          <cell r="W3051">
            <v>0</v>
          </cell>
          <cell r="X3051">
            <v>0</v>
          </cell>
        </row>
        <row r="3052">
          <cell r="J3052" t="str">
            <v>INPUTA.4.a</v>
          </cell>
          <cell r="K3052" t="str">
            <v>INPUT</v>
          </cell>
          <cell r="L3052" t="str">
            <v>INPUTREG</v>
          </cell>
          <cell r="P3052" t="str">
            <v>A.4.a</v>
          </cell>
          <cell r="Q3052" t="str">
            <v>(REGIONE: Prestazioni servizi farmaceutica convenzionata Fuori regione (Mobilità attiva in compensazione))</v>
          </cell>
          <cell r="V3052">
            <v>0</v>
          </cell>
          <cell r="W3052">
            <v>0</v>
          </cell>
          <cell r="X3052">
            <v>0</v>
          </cell>
        </row>
        <row r="3053">
          <cell r="J3053" t="str">
            <v>INPUTA.4.a</v>
          </cell>
          <cell r="K3053" t="str">
            <v>INPUT</v>
          </cell>
          <cell r="L3053" t="str">
            <v>INPUTREG</v>
          </cell>
          <cell r="P3053" t="str">
            <v>A.4.a</v>
          </cell>
          <cell r="Q3053" t="str">
            <v>(REGIONE: Prestazioni termali Fuori regione (Mobilità attiva in compensazione))</v>
          </cell>
          <cell r="V3053">
            <v>0</v>
          </cell>
          <cell r="W3053">
            <v>0</v>
          </cell>
          <cell r="X3053">
            <v>0</v>
          </cell>
        </row>
        <row r="3054">
          <cell r="J3054" t="str">
            <v>INPUTA.4.a</v>
          </cell>
          <cell r="K3054" t="str">
            <v>INPUT</v>
          </cell>
          <cell r="L3054" t="str">
            <v>INPUTREG</v>
          </cell>
          <cell r="P3054" t="str">
            <v>A.4.a</v>
          </cell>
          <cell r="Q3054" t="str">
            <v>(REGIONE: Altre prestazioni sanitarie - Mobilità attiva internazionale)</v>
          </cell>
          <cell r="V3054">
            <v>0</v>
          </cell>
          <cell r="W3054">
            <v>0</v>
          </cell>
          <cell r="X3054">
            <v>0</v>
          </cell>
        </row>
        <row r="3055">
          <cell r="J3055" t="str">
            <v>INPUTA.4.a</v>
          </cell>
          <cell r="K3055" t="str">
            <v>INPUT</v>
          </cell>
          <cell r="L3055" t="str">
            <v>INPUTREG</v>
          </cell>
          <cell r="P3055" t="str">
            <v>A.4.a</v>
          </cell>
          <cell r="Q3055" t="str">
            <v>(Ricoveri Ricavi - Mobilità attiva internazionale)</v>
          </cell>
          <cell r="V3055">
            <v>0</v>
          </cell>
          <cell r="W3055">
            <v>0</v>
          </cell>
          <cell r="X3055">
            <v>0</v>
          </cell>
        </row>
        <row r="3056">
          <cell r="J3056" t="str">
            <v>INPUTA.4.a</v>
          </cell>
          <cell r="K3056" t="str">
            <v>INPUT</v>
          </cell>
          <cell r="L3056" t="str">
            <v>INPUTREG</v>
          </cell>
          <cell r="P3056" t="str">
            <v>A.4.a</v>
          </cell>
          <cell r="Q3056" t="str">
            <v>(Ambulatoriale Ricavi - Mobilità attiva internazionale)</v>
          </cell>
          <cell r="V3056">
            <v>0</v>
          </cell>
          <cell r="W3056">
            <v>0</v>
          </cell>
          <cell r="X3056">
            <v>0</v>
          </cell>
        </row>
        <row r="3057">
          <cell r="J3057" t="str">
            <v>INPUTA.4.a</v>
          </cell>
          <cell r="K3057" t="str">
            <v>INPUT</v>
          </cell>
          <cell r="L3057" t="str">
            <v>INPUTREG</v>
          </cell>
          <cell r="P3057" t="str">
            <v>A.4.a</v>
          </cell>
          <cell r="Q3057" t="str">
            <v>(Altre prestazioni sanitarie Ricavi  - Mobilità attiva internazionale)</v>
          </cell>
          <cell r="V3057">
            <v>0</v>
          </cell>
          <cell r="W3057">
            <v>0</v>
          </cell>
          <cell r="X3057">
            <v>0</v>
          </cell>
        </row>
        <row r="3058">
          <cell r="J3058" t="str">
            <v>INPUTA.4.a</v>
          </cell>
          <cell r="K3058" t="str">
            <v>INPUT</v>
          </cell>
          <cell r="L3058" t="str">
            <v>INPUT</v>
          </cell>
          <cell r="P3058" t="str">
            <v>A.4.a</v>
          </cell>
          <cell r="Q3058" t="str">
            <v>Altre prestazioni sanitarie a rilevanza sanitaria - Mobilità attiva Internazionale rilevata dalle ASST, IRCCS</v>
          </cell>
          <cell r="V3058">
            <v>0</v>
          </cell>
          <cell r="W3058">
            <v>0</v>
          </cell>
          <cell r="X3058">
            <v>0</v>
          </cell>
        </row>
        <row r="3059">
          <cell r="J3059" t="str">
            <v>INPUTA.4.a</v>
          </cell>
          <cell r="K3059" t="str">
            <v>INPUT</v>
          </cell>
          <cell r="L3059" t="str">
            <v>INPUT</v>
          </cell>
          <cell r="P3059" t="str">
            <v>A.4.a</v>
          </cell>
          <cell r="Q3059" t="str">
            <v>(Ricoveri - Mobilità attiva internazionale rilevata dalle ASST, IRCCS)</v>
          </cell>
          <cell r="V3059">
            <v>0</v>
          </cell>
          <cell r="W3059">
            <v>0</v>
          </cell>
          <cell r="X3059">
            <v>0</v>
          </cell>
        </row>
        <row r="3060">
          <cell r="J3060" t="str">
            <v>INPUTA.4.a</v>
          </cell>
          <cell r="K3060" t="str">
            <v>INPUT</v>
          </cell>
          <cell r="L3060" t="str">
            <v>INPUT</v>
          </cell>
          <cell r="P3060" t="str">
            <v>A.4.a</v>
          </cell>
          <cell r="Q3060" t="str">
            <v>(Ambulatoriale - Mobilità attiva Internazionale rilevata dalle ASST, IRCCS)</v>
          </cell>
          <cell r="V3060">
            <v>0</v>
          </cell>
          <cell r="W3060">
            <v>0</v>
          </cell>
          <cell r="X3060">
            <v>0</v>
          </cell>
        </row>
        <row r="3061">
          <cell r="J3061" t="str">
            <v>INPUTA.4.a</v>
          </cell>
          <cell r="K3061" t="str">
            <v>INPUT</v>
          </cell>
          <cell r="L3061" t="str">
            <v>INPUT</v>
          </cell>
          <cell r="P3061" t="str">
            <v>A.4.a</v>
          </cell>
          <cell r="Q3061" t="str">
            <v>Altre prestazioni sanitarie e sociosanitarie a rilevanza sanitaria ad Aziende sanitarie e casse mutua estera - (fatturate direttamente)</v>
          </cell>
          <cell r="V3061">
            <v>0</v>
          </cell>
          <cell r="W3061">
            <v>0</v>
          </cell>
          <cell r="X3061">
            <v>0</v>
          </cell>
        </row>
        <row r="3062">
          <cell r="J3062" t="str">
            <v>INPUTA.4.a</v>
          </cell>
          <cell r="K3062" t="str">
            <v>INPUT</v>
          </cell>
          <cell r="L3062" t="str">
            <v>INPUTREG</v>
          </cell>
          <cell r="P3062" t="str">
            <v>A.4.a</v>
          </cell>
          <cell r="Q3062" t="str">
            <v>(REGIONE: Prestazioni di ricovero da privati verso residenti extraregione in compensazione (mobilità attiva))</v>
          </cell>
          <cell r="V3062">
            <v>0</v>
          </cell>
          <cell r="W3062">
            <v>0</v>
          </cell>
          <cell r="X3062">
            <v>0</v>
          </cell>
        </row>
        <row r="3063">
          <cell r="J3063" t="str">
            <v>INPUTA.4.a</v>
          </cell>
          <cell r="K3063" t="str">
            <v>INPUT</v>
          </cell>
          <cell r="L3063" t="str">
            <v>INPUTREG</v>
          </cell>
          <cell r="P3063" t="str">
            <v>A.4.a</v>
          </cell>
          <cell r="Q3063" t="str">
            <v>(REGIONE: Prestazioni ambulatoriali da privati verso residenti extraregione in compensazione (mobilità attiva)) - escluso PS non seguito da Ricovero</v>
          </cell>
          <cell r="V3063">
            <v>0</v>
          </cell>
          <cell r="W3063">
            <v>0</v>
          </cell>
          <cell r="X3063">
            <v>0</v>
          </cell>
        </row>
        <row r="3064">
          <cell r="J3064" t="str">
            <v>INPUTA.4.a</v>
          </cell>
          <cell r="K3064" t="str">
            <v>INPUT</v>
          </cell>
          <cell r="L3064" t="str">
            <v>INPUT</v>
          </cell>
          <cell r="P3064" t="str">
            <v>A.4.a</v>
          </cell>
          <cell r="Q3064" t="str">
            <v>(REGIONE: Prestazioni di pronto soccorso non segute da ricovero da priv. Extraregione in compensazione (mobilità attiva))</v>
          </cell>
          <cell r="V3064">
            <v>0</v>
          </cell>
          <cell r="W3064">
            <v>0</v>
          </cell>
          <cell r="X3064">
            <v>0</v>
          </cell>
        </row>
        <row r="3065">
          <cell r="J3065" t="str">
            <v>INPUTA.4.a</v>
          </cell>
          <cell r="K3065" t="str">
            <v>INPUT</v>
          </cell>
          <cell r="L3065" t="str">
            <v>INPUTREG</v>
          </cell>
          <cell r="P3065" t="str">
            <v>A.4.a</v>
          </cell>
          <cell r="Q3065" t="str">
            <v>(REGIONE: Prestazioni di File F da privati verso residenti extraregione in compensazione (mobilità attiva))</v>
          </cell>
          <cell r="V3065">
            <v>0</v>
          </cell>
          <cell r="W3065">
            <v>0</v>
          </cell>
          <cell r="X3065">
            <v>0</v>
          </cell>
        </row>
        <row r="3066">
          <cell r="J3066" t="str">
            <v>INPUTA.4.a</v>
          </cell>
          <cell r="K3066" t="str">
            <v>INPUT</v>
          </cell>
          <cell r="L3066" t="str">
            <v>INPUTREG</v>
          </cell>
          <cell r="P3066" t="str">
            <v>A.4.a</v>
          </cell>
          <cell r="Q3066" t="str">
            <v>(REGIONE: Altre prestazioni sanitarie erogate da privati verso residenti extraregione in compensazione (mobilità attiva))</v>
          </cell>
          <cell r="V3066">
            <v>0</v>
          </cell>
          <cell r="W3066">
            <v>0</v>
          </cell>
          <cell r="X3066">
            <v>0</v>
          </cell>
        </row>
        <row r="3067">
          <cell r="J3067" t="str">
            <v>TOTAL</v>
          </cell>
          <cell r="K3067" t="str">
            <v>TOTAL</v>
          </cell>
          <cell r="L3067" t="str">
            <v>TOTALE</v>
          </cell>
          <cell r="Q3067" t="str">
            <v>(A.2.B) Ricavi per prestazioni non sanitarie - Totale)</v>
          </cell>
          <cell r="V3067">
            <v>0</v>
          </cell>
          <cell r="W3067">
            <v>0</v>
          </cell>
          <cell r="X3067">
            <v>0</v>
          </cell>
        </row>
        <row r="3068">
          <cell r="J3068" t="str">
            <v>INPUTA9</v>
          </cell>
          <cell r="K3068" t="str">
            <v>INPUT</v>
          </cell>
          <cell r="L3068" t="str">
            <v>INPUT</v>
          </cell>
          <cell r="P3068" t="str">
            <v>A9</v>
          </cell>
          <cell r="Q3068" t="str">
            <v>(Ricavi da differenza alberghiera)</v>
          </cell>
          <cell r="V3068">
            <v>0</v>
          </cell>
          <cell r="W3068">
            <v>0</v>
          </cell>
          <cell r="X3068">
            <v>0</v>
          </cell>
        </row>
        <row r="3069">
          <cell r="J3069" t="str">
            <v>INPUTA9</v>
          </cell>
          <cell r="K3069" t="str">
            <v>INPUT</v>
          </cell>
          <cell r="L3069" t="str">
            <v>INPUT</v>
          </cell>
          <cell r="P3069" t="str">
            <v>A9</v>
          </cell>
          <cell r="Q3069" t="str">
            <v>(Buoni mensa)</v>
          </cell>
          <cell r="V3069">
            <v>0</v>
          </cell>
          <cell r="W3069">
            <v>0</v>
          </cell>
          <cell r="X3069">
            <v>0</v>
          </cell>
        </row>
        <row r="3070">
          <cell r="J3070" t="str">
            <v>INPUTA9</v>
          </cell>
          <cell r="K3070" t="str">
            <v>INPUT</v>
          </cell>
          <cell r="L3070" t="str">
            <v>INPUT</v>
          </cell>
          <cell r="P3070" t="str">
            <v>A9</v>
          </cell>
          <cell r="Q3070" t="str">
            <v>(Proventi da sperimentazione farmaci)</v>
          </cell>
          <cell r="V3070">
            <v>0</v>
          </cell>
          <cell r="W3070">
            <v>0</v>
          </cell>
          <cell r="X3070">
            <v>0</v>
          </cell>
        </row>
        <row r="3071">
          <cell r="J3071" t="str">
            <v>INPUTA9</v>
          </cell>
          <cell r="K3071" t="str">
            <v>INPUT</v>
          </cell>
          <cell r="L3071" t="str">
            <v>INPUT</v>
          </cell>
          <cell r="P3071" t="str">
            <v>A9</v>
          </cell>
          <cell r="Q3071" t="str">
            <v>(Proventi da Rilascio certificati e cartelle cliniche)</v>
          </cell>
          <cell r="V3071">
            <v>0</v>
          </cell>
          <cell r="W3071">
            <v>0</v>
          </cell>
          <cell r="X3071">
            <v>0</v>
          </cell>
        </row>
        <row r="3072">
          <cell r="J3072" t="str">
            <v>INPUTA9</v>
          </cell>
          <cell r="K3072" t="str">
            <v>INPUT</v>
          </cell>
          <cell r="L3072" t="str">
            <v>INPUT</v>
          </cell>
          <cell r="P3072" t="str">
            <v>A9</v>
          </cell>
          <cell r="Q3072" t="str">
            <v>(Ricavi per formazione)</v>
          </cell>
          <cell r="V3072">
            <v>0</v>
          </cell>
          <cell r="W3072">
            <v>0</v>
          </cell>
          <cell r="X3072">
            <v>0</v>
          </cell>
        </row>
        <row r="3073">
          <cell r="J3073" t="str">
            <v>INPUTA9</v>
          </cell>
          <cell r="K3073" t="str">
            <v>INPUT</v>
          </cell>
          <cell r="L3073" t="str">
            <v>INPUT</v>
          </cell>
          <cell r="P3073" t="str">
            <v>A9</v>
          </cell>
          <cell r="Q3073" t="str">
            <v>(Ricavi per formazione verso ATS/ASST/Fondazioni della Regione)</v>
          </cell>
          <cell r="V3073">
            <v>0</v>
          </cell>
          <cell r="W3073">
            <v>0</v>
          </cell>
          <cell r="X3073">
            <v>0</v>
          </cell>
        </row>
        <row r="3074">
          <cell r="J3074" t="str">
            <v>INPUTA9</v>
          </cell>
          <cell r="K3074" t="str">
            <v>INPUT</v>
          </cell>
          <cell r="L3074" t="str">
            <v>INPUT</v>
          </cell>
          <cell r="P3074" t="str">
            <v>A9</v>
          </cell>
          <cell r="Q3074" t="str">
            <v>(Ricavi da sperimentazioni gestionali (art. 9-bis, D.Lgs. 502/92))</v>
          </cell>
          <cell r="V3074">
            <v>0</v>
          </cell>
          <cell r="W3074">
            <v>0</v>
          </cell>
          <cell r="X3074">
            <v>0</v>
          </cell>
        </row>
        <row r="3075">
          <cell r="J3075" t="str">
            <v>INPUTA9</v>
          </cell>
          <cell r="K3075" t="str">
            <v>INPUT</v>
          </cell>
          <cell r="L3075" t="str">
            <v>INPUT</v>
          </cell>
          <cell r="P3075" t="str">
            <v>A9</v>
          </cell>
          <cell r="Q3075" t="str">
            <v>(Altri ricavi per prestazioni non sanitarie verso ATS/ASST/Fondazioni della Regione)</v>
          </cell>
          <cell r="V3075">
            <v>0</v>
          </cell>
          <cell r="W3075">
            <v>0</v>
          </cell>
          <cell r="X3075">
            <v>0</v>
          </cell>
        </row>
        <row r="3076">
          <cell r="J3076" t="str">
            <v>INPUTA9</v>
          </cell>
          <cell r="K3076" t="str">
            <v>INPUT</v>
          </cell>
          <cell r="L3076" t="str">
            <v>INPUT</v>
          </cell>
          <cell r="P3076" t="str">
            <v>A9</v>
          </cell>
          <cell r="Q3076" t="str">
            <v>Altri concorsi, recuperi e rimborsi da parte della Regione - GSA</v>
          </cell>
          <cell r="V3076">
            <v>0</v>
          </cell>
          <cell r="W3076">
            <v>0</v>
          </cell>
          <cell r="X3076">
            <v>0</v>
          </cell>
        </row>
        <row r="3077">
          <cell r="J3077" t="str">
            <v>INPUTA9</v>
          </cell>
          <cell r="K3077" t="str">
            <v>INPUT</v>
          </cell>
          <cell r="L3077" t="str">
            <v>INPUT</v>
          </cell>
          <cell r="P3077" t="str">
            <v>A9</v>
          </cell>
          <cell r="Q3077" t="str">
            <v>(Altri ricavi per prestazioni non sanitarie verso altri enti pubblici)</v>
          </cell>
          <cell r="V3077">
            <v>0</v>
          </cell>
          <cell r="W3077">
            <v>0</v>
          </cell>
          <cell r="X3077">
            <v>0</v>
          </cell>
        </row>
        <row r="3078">
          <cell r="J3078" t="str">
            <v>INPUTA9</v>
          </cell>
          <cell r="K3078" t="str">
            <v>INPUT</v>
          </cell>
          <cell r="L3078" t="str">
            <v>INPUT</v>
          </cell>
          <cell r="P3078" t="str">
            <v>A9</v>
          </cell>
          <cell r="Q3078" t="str">
            <v>(Altri ricavi per prestazioni non sanitarie verso privati)</v>
          </cell>
          <cell r="V3078">
            <v>0</v>
          </cell>
          <cell r="W3078">
            <v>0</v>
          </cell>
          <cell r="X3078">
            <v>0</v>
          </cell>
        </row>
        <row r="3079">
          <cell r="J3079" t="str">
            <v>TOTAL</v>
          </cell>
          <cell r="K3079" t="str">
            <v>TOTAL</v>
          </cell>
          <cell r="L3079" t="str">
            <v>TOTALE</v>
          </cell>
          <cell r="Q3079" t="str">
            <v>(A.2.C) Altri proventi - Totale)</v>
          </cell>
          <cell r="V3079">
            <v>0</v>
          </cell>
          <cell r="W3079">
            <v>0</v>
          </cell>
          <cell r="X3079">
            <v>0</v>
          </cell>
        </row>
        <row r="3080">
          <cell r="J3080" t="str">
            <v>INPUTA9</v>
          </cell>
          <cell r="K3080" t="str">
            <v>INPUT</v>
          </cell>
          <cell r="L3080" t="str">
            <v>INPUT</v>
          </cell>
          <cell r="P3080" t="str">
            <v>A9</v>
          </cell>
          <cell r="Q3080" t="str">
            <v>(Affitti attivi)</v>
          </cell>
          <cell r="V3080">
            <v>0</v>
          </cell>
          <cell r="W3080">
            <v>0</v>
          </cell>
          <cell r="X3080">
            <v>0</v>
          </cell>
        </row>
        <row r="3081">
          <cell r="J3081" t="str">
            <v>INPUTA9</v>
          </cell>
          <cell r="K3081" t="str">
            <v>INPUT</v>
          </cell>
          <cell r="L3081" t="str">
            <v>INPUT</v>
          </cell>
          <cell r="P3081" t="str">
            <v>A9</v>
          </cell>
          <cell r="Q3081" t="str">
            <v>(Altri proventi da attività immobiliari)</v>
          </cell>
          <cell r="V3081">
            <v>0</v>
          </cell>
          <cell r="W3081">
            <v>0</v>
          </cell>
          <cell r="X3081">
            <v>0</v>
          </cell>
        </row>
        <row r="3082">
          <cell r="J3082" t="str">
            <v>INPUTA9</v>
          </cell>
          <cell r="K3082" t="str">
            <v>INPUT</v>
          </cell>
          <cell r="L3082" t="str">
            <v>INPUT</v>
          </cell>
          <cell r="P3082" t="str">
            <v>A9</v>
          </cell>
          <cell r="Q3082" t="str">
            <v>(Altri proventi non sanitari)</v>
          </cell>
          <cell r="V3082">
            <v>0</v>
          </cell>
          <cell r="W3082">
            <v>0</v>
          </cell>
          <cell r="X3082">
            <v>0</v>
          </cell>
        </row>
        <row r="3083">
          <cell r="J3083" t="str">
            <v>INPUTA9</v>
          </cell>
          <cell r="K3083" t="str">
            <v>INPUT</v>
          </cell>
          <cell r="L3083" t="str">
            <v>INPUT</v>
          </cell>
          <cell r="P3083" t="str">
            <v>A9</v>
          </cell>
          <cell r="Q3083" t="str">
            <v>(Altri proventi diversi verso ATS/ASST/Fondazioni della Regione)</v>
          </cell>
          <cell r="V3083">
            <v>0</v>
          </cell>
          <cell r="W3083">
            <v>0</v>
          </cell>
          <cell r="X3083">
            <v>0</v>
          </cell>
        </row>
        <row r="3084">
          <cell r="J3084" t="str">
            <v>INPUTA9</v>
          </cell>
          <cell r="K3084" t="str">
            <v>INPUT</v>
          </cell>
          <cell r="L3084" t="str">
            <v>INPUT</v>
          </cell>
          <cell r="P3084" t="str">
            <v>A9</v>
          </cell>
          <cell r="Q3084" t="str">
            <v>(Altri proventi diversi verso altri enti pubblici)</v>
          </cell>
          <cell r="V3084">
            <v>0</v>
          </cell>
          <cell r="W3084">
            <v>0</v>
          </cell>
          <cell r="X3084">
            <v>0</v>
          </cell>
        </row>
        <row r="3085">
          <cell r="J3085" t="str">
            <v>INPUTA9</v>
          </cell>
          <cell r="K3085" t="str">
            <v>INPUT</v>
          </cell>
          <cell r="L3085" t="str">
            <v>INPUT</v>
          </cell>
          <cell r="P3085" t="str">
            <v>A9</v>
          </cell>
          <cell r="Q3085" t="str">
            <v>(Altri proventi diversi verso privati)</v>
          </cell>
          <cell r="V3085">
            <v>0</v>
          </cell>
          <cell r="W3085">
            <v>0</v>
          </cell>
          <cell r="X3085">
            <v>0</v>
          </cell>
        </row>
        <row r="3086">
          <cell r="J3086" t="str">
            <v>TOTAL</v>
          </cell>
          <cell r="K3086" t="str">
            <v>TOTAL</v>
          </cell>
          <cell r="L3086" t="str">
            <v>TOTALE</v>
          </cell>
          <cell r="Q3086" t="str">
            <v>(A.3) Concorsi, recuperi, rimborsi per attività tipiche - Totale)</v>
          </cell>
          <cell r="V3086">
            <v>0</v>
          </cell>
          <cell r="W3086">
            <v>0</v>
          </cell>
          <cell r="X3086">
            <v>0</v>
          </cell>
        </row>
        <row r="3087">
          <cell r="J3087" t="str">
            <v>TOTAL</v>
          </cell>
          <cell r="K3087" t="str">
            <v>TOTAL</v>
          </cell>
          <cell r="L3087" t="str">
            <v>TOTALE</v>
          </cell>
          <cell r="Q3087" t="str">
            <v>(A.3.A) Rimborsi assicurativi - Totale)</v>
          </cell>
          <cell r="V3087">
            <v>0</v>
          </cell>
          <cell r="W3087">
            <v>0</v>
          </cell>
          <cell r="X3087">
            <v>0</v>
          </cell>
        </row>
        <row r="3088">
          <cell r="J3088" t="str">
            <v>INPUTA5</v>
          </cell>
          <cell r="K3088" t="str">
            <v>INPUT</v>
          </cell>
          <cell r="L3088" t="str">
            <v>INPUT</v>
          </cell>
          <cell r="P3088" t="str">
            <v>A5</v>
          </cell>
          <cell r="Q3088" t="str">
            <v>(Rimborsi assicurativi)</v>
          </cell>
          <cell r="V3088">
            <v>0</v>
          </cell>
          <cell r="W3088">
            <v>0</v>
          </cell>
          <cell r="X3088">
            <v>0</v>
          </cell>
        </row>
        <row r="3089">
          <cell r="J3089" t="str">
            <v>TOTAL</v>
          </cell>
          <cell r="K3089" t="str">
            <v>TOTAL</v>
          </cell>
          <cell r="L3089" t="str">
            <v>TOTALE</v>
          </cell>
          <cell r="Q3089" t="str">
            <v>(A.3.B) Altri concorsi, recuperi e rimborsi per attività tipiche - Totale)</v>
          </cell>
          <cell r="V3089">
            <v>0</v>
          </cell>
          <cell r="W3089">
            <v>0</v>
          </cell>
          <cell r="X3089">
            <v>0</v>
          </cell>
        </row>
        <row r="3090">
          <cell r="J3090" t="str">
            <v>INPUTA5</v>
          </cell>
          <cell r="K3090" t="str">
            <v>INPUT</v>
          </cell>
          <cell r="L3090" t="str">
            <v>INPUT</v>
          </cell>
          <cell r="P3090" t="str">
            <v>A5</v>
          </cell>
          <cell r="Q3090" t="str">
            <v>(Rimborso personale comandato e convenzionato c/o ATS/ASST/Fondazioni della Regione)</v>
          </cell>
          <cell r="V3090">
            <v>0</v>
          </cell>
          <cell r="W3090">
            <v>0</v>
          </cell>
          <cell r="X3090">
            <v>0</v>
          </cell>
        </row>
        <row r="3091">
          <cell r="J3091" t="str">
            <v>INPUTA5</v>
          </cell>
          <cell r="K3091" t="str">
            <v>INPUT</v>
          </cell>
          <cell r="L3091" t="str">
            <v>INPUT</v>
          </cell>
          <cell r="P3091" t="str">
            <v>A5</v>
          </cell>
          <cell r="Q3091" t="str">
            <v>(Rimborso personale comandato e convenzionato c/o altri enti pubblici)</v>
          </cell>
          <cell r="V3091">
            <v>0</v>
          </cell>
          <cell r="W3091">
            <v>0</v>
          </cell>
          <cell r="X3091">
            <v>0</v>
          </cell>
        </row>
        <row r="3092">
          <cell r="J3092" t="str">
            <v>INPUTA5</v>
          </cell>
          <cell r="K3092" t="str">
            <v>INPUT</v>
          </cell>
          <cell r="L3092" t="str">
            <v>INPUT</v>
          </cell>
          <cell r="P3092" t="str">
            <v>A5</v>
          </cell>
          <cell r="Q3092" t="str">
            <v>(Rimborso personale comandato e convenzionato c/o Regione Lombardia)</v>
          </cell>
          <cell r="V3092">
            <v>0</v>
          </cell>
          <cell r="W3092">
            <v>0</v>
          </cell>
          <cell r="X3092">
            <v>0</v>
          </cell>
        </row>
        <row r="3093">
          <cell r="J3093" t="str">
            <v>INPUTA5</v>
          </cell>
          <cell r="K3093" t="str">
            <v>INPUT</v>
          </cell>
          <cell r="L3093" t="str">
            <v>INPUT</v>
          </cell>
          <cell r="P3093" t="str">
            <v>A5</v>
          </cell>
          <cell r="Q3093" t="str">
            <v>(Rimborsi per Cessione di farmaci ed emoderivati verso ATS/ASST/Fondazioni della Regione ESCLUSI EMODERIVATI GESTITI VIA CONSORZIO INTERREGIONALE])</v>
          </cell>
          <cell r="V3093">
            <v>0</v>
          </cell>
          <cell r="W3093">
            <v>0</v>
          </cell>
          <cell r="X3093">
            <v>0</v>
          </cell>
        </row>
        <row r="3094">
          <cell r="J3094" t="str">
            <v>INPUTA5</v>
          </cell>
          <cell r="K3094" t="str">
            <v>INPUT</v>
          </cell>
          <cell r="L3094" t="str">
            <v>INPUT</v>
          </cell>
          <cell r="P3094" t="str">
            <v>A5</v>
          </cell>
          <cell r="Q3094" t="str">
            <v>(Rimborsi per Cessione  emoderivati verso ATS/ASST/Fondazioni della Regione SOLAMENTE OVE GESTITI NELL'AMBITO DEL CONSORZIO INTERREGIONALE])</v>
          </cell>
          <cell r="V3094">
            <v>0</v>
          </cell>
          <cell r="W3094">
            <v>0</v>
          </cell>
          <cell r="X3094">
            <v>0</v>
          </cell>
        </row>
        <row r="3095">
          <cell r="J3095" t="str">
            <v>INPUTA5</v>
          </cell>
          <cell r="K3095" t="str">
            <v>INPUT</v>
          </cell>
          <cell r="L3095" t="str">
            <v>INPUT</v>
          </cell>
          <cell r="P3095" t="str">
            <v>A5</v>
          </cell>
          <cell r="Q3095" t="str">
            <v>(Rimborsi per Cessione  emoderivati verso az. Sanit. Pubbliche Extraregione - NON in compensazione SOLAMENTE OVE GESTITI NELL'AMBITO DEL CONSORZIO INTERREGIONALE])</v>
          </cell>
          <cell r="V3095">
            <v>0</v>
          </cell>
          <cell r="W3095">
            <v>0</v>
          </cell>
          <cell r="X3095">
            <v>0</v>
          </cell>
        </row>
        <row r="3096">
          <cell r="J3096" t="str">
            <v>INPUTA5</v>
          </cell>
          <cell r="K3096" t="str">
            <v>INPUT</v>
          </cell>
          <cell r="L3096" t="str">
            <v>INPUT</v>
          </cell>
          <cell r="P3096" t="str">
            <v>A5</v>
          </cell>
          <cell r="Q3096" t="str">
            <v>(Rimborsi per Cessione di farmaci ed emoderivati verso altri enti pubblici)</v>
          </cell>
          <cell r="V3096">
            <v>0</v>
          </cell>
          <cell r="W3096">
            <v>0</v>
          </cell>
          <cell r="X3096">
            <v>0</v>
          </cell>
        </row>
        <row r="3097">
          <cell r="J3097" t="str">
            <v>INPUTA5</v>
          </cell>
          <cell r="K3097" t="str">
            <v>INPUT</v>
          </cell>
          <cell r="L3097" t="str">
            <v>INPUT</v>
          </cell>
          <cell r="P3097" t="str">
            <v>A5</v>
          </cell>
          <cell r="Q3097" t="str">
            <v>(Rimborsi per Cessione di farmaci ed emoderivati verso privati ESCLUSI EMODERIVATI GESTITI VIA CONSORZIO INTERREGIONALE])</v>
          </cell>
          <cell r="V3097">
            <v>0</v>
          </cell>
          <cell r="W3097">
            <v>0</v>
          </cell>
          <cell r="X3097">
            <v>0</v>
          </cell>
        </row>
        <row r="3098">
          <cell r="J3098" t="str">
            <v>INPUTA5</v>
          </cell>
          <cell r="K3098" t="str">
            <v>INPUT</v>
          </cell>
          <cell r="L3098" t="str">
            <v>INPUT</v>
          </cell>
          <cell r="P3098" t="str">
            <v>A5</v>
          </cell>
          <cell r="Q3098" t="str">
            <v>(Rimborsi per Cessione  emoderivati verso privati SOLAMENTE OVE GESTITI NELL'AMBITO DEL CONSORZIO INTERREGIONALE])</v>
          </cell>
          <cell r="V3098">
            <v>0</v>
          </cell>
          <cell r="W3098">
            <v>0</v>
          </cell>
          <cell r="X3098">
            <v>0</v>
          </cell>
        </row>
        <row r="3099">
          <cell r="J3099" t="str">
            <v>INPUTA5</v>
          </cell>
          <cell r="K3099" t="str">
            <v>INPUT</v>
          </cell>
          <cell r="L3099" t="str">
            <v>INPUT</v>
          </cell>
          <cell r="P3099" t="str">
            <v>A5</v>
          </cell>
          <cell r="Q3099" t="str">
            <v>(Rimborsi per Cessione di sangue ed emocomponenti verso ATS/ASST/Fondazioni della Regione)</v>
          </cell>
          <cell r="V3099">
            <v>0</v>
          </cell>
          <cell r="W3099">
            <v>0</v>
          </cell>
          <cell r="X3099">
            <v>0</v>
          </cell>
        </row>
        <row r="3100">
          <cell r="J3100" t="str">
            <v>INPUTA5</v>
          </cell>
          <cell r="K3100" t="str">
            <v>INPUT</v>
          </cell>
          <cell r="L3100" t="str">
            <v>INPUT</v>
          </cell>
          <cell r="P3100" t="str">
            <v>A5</v>
          </cell>
          <cell r="Q3100" t="str">
            <v>(Rimborsi per Cessione di Emoderivati di produzione regionale verso ATS/ASST/Fondazioni della Regione)</v>
          </cell>
          <cell r="V3100">
            <v>0</v>
          </cell>
          <cell r="W3100">
            <v>0</v>
          </cell>
          <cell r="X3100">
            <v>0</v>
          </cell>
        </row>
        <row r="3101">
          <cell r="J3101" t="str">
            <v>INPUTA5</v>
          </cell>
          <cell r="K3101" t="str">
            <v>INPUT</v>
          </cell>
          <cell r="L3101" t="str">
            <v>INPUT</v>
          </cell>
          <cell r="P3101" t="str">
            <v>A5</v>
          </cell>
          <cell r="Q3101" t="str">
            <v>(Rimborsi per Cessione di sangue ed emocomponenti verso altri enti pubblici)</v>
          </cell>
          <cell r="V3101">
            <v>0</v>
          </cell>
          <cell r="W3101">
            <v>0</v>
          </cell>
          <cell r="X3101">
            <v>0</v>
          </cell>
        </row>
        <row r="3102">
          <cell r="J3102" t="str">
            <v>INPUTA.4.a</v>
          </cell>
          <cell r="K3102" t="str">
            <v>INPUT</v>
          </cell>
          <cell r="L3102" t="str">
            <v>INPUT</v>
          </cell>
          <cell r="P3102" t="str">
            <v>A.4.a</v>
          </cell>
          <cell r="Q3102" t="str">
            <v>(Rimborsi per Cessione di emocomponenti e cellule staminali Extraregione)</v>
          </cell>
          <cell r="V3102">
            <v>0</v>
          </cell>
          <cell r="W3102">
            <v>0</v>
          </cell>
          <cell r="X3102">
            <v>0</v>
          </cell>
        </row>
        <row r="3103">
          <cell r="J3103" t="str">
            <v>INPUTA5</v>
          </cell>
          <cell r="K3103" t="str">
            <v>INPUT</v>
          </cell>
          <cell r="L3103" t="str">
            <v>INPUT</v>
          </cell>
          <cell r="P3103" t="str">
            <v>A5</v>
          </cell>
          <cell r="Q3103" t="str">
            <v>(Rimborsi per Cessione di sangue ed emocomponenti verso privati)</v>
          </cell>
          <cell r="V3103">
            <v>0</v>
          </cell>
          <cell r="W3103">
            <v>0</v>
          </cell>
          <cell r="X3103">
            <v>0</v>
          </cell>
        </row>
        <row r="3104">
          <cell r="J3104" t="str">
            <v>INPUTA5</v>
          </cell>
          <cell r="K3104" t="str">
            <v>INPUT</v>
          </cell>
          <cell r="L3104" t="str">
            <v>INPUT</v>
          </cell>
          <cell r="P3104" t="str">
            <v>A5</v>
          </cell>
          <cell r="Q3104" t="str">
            <v>(Rimborsi per vaccinazioni in copagamento)</v>
          </cell>
          <cell r="V3104">
            <v>0</v>
          </cell>
          <cell r="W3104">
            <v>0</v>
          </cell>
          <cell r="X3104">
            <v>0</v>
          </cell>
        </row>
        <row r="3105">
          <cell r="J3105" t="str">
            <v>INPUTA5</v>
          </cell>
          <cell r="K3105" t="str">
            <v>INPUT</v>
          </cell>
          <cell r="L3105" t="str">
            <v>INPUT</v>
          </cell>
          <cell r="P3105" t="str">
            <v>A5</v>
          </cell>
          <cell r="Q3105" t="str">
            <v>(Rimborso per acquisto altri beni da parte di ATS/ASST/Fondazioni della Regione)</v>
          </cell>
          <cell r="V3105">
            <v>0</v>
          </cell>
          <cell r="W3105">
            <v>0</v>
          </cell>
          <cell r="X3105">
            <v>0</v>
          </cell>
        </row>
        <row r="3106">
          <cell r="J3106" t="str">
            <v>INPUTA5</v>
          </cell>
          <cell r="K3106" t="str">
            <v>INPUT</v>
          </cell>
          <cell r="L3106" t="str">
            <v>INPUT</v>
          </cell>
          <cell r="P3106" t="str">
            <v>A5</v>
          </cell>
          <cell r="Q3106" t="str">
            <v>(Rimborso per acquisto altri beni da parte di altri enti pubblici)</v>
          </cell>
          <cell r="V3106">
            <v>0</v>
          </cell>
          <cell r="W3106">
            <v>0</v>
          </cell>
          <cell r="X3106">
            <v>0</v>
          </cell>
        </row>
        <row r="3107">
          <cell r="J3107" t="str">
            <v>INPUTA5</v>
          </cell>
          <cell r="K3107" t="str">
            <v>INPUT</v>
          </cell>
          <cell r="L3107" t="str">
            <v>INPUT</v>
          </cell>
          <cell r="P3107" t="str">
            <v>A5</v>
          </cell>
          <cell r="Q3107" t="str">
            <v>(Rimborso per acquisto altri beni verso privati)</v>
          </cell>
          <cell r="V3107">
            <v>0</v>
          </cell>
          <cell r="W3107">
            <v>0</v>
          </cell>
          <cell r="X3107">
            <v>0</v>
          </cell>
        </row>
        <row r="3108">
          <cell r="J3108" t="str">
            <v>INPUTA5</v>
          </cell>
          <cell r="K3108" t="str">
            <v>INPUT</v>
          </cell>
          <cell r="L3108" t="str">
            <v>INPUT</v>
          </cell>
          <cell r="P3108" t="str">
            <v>A5</v>
          </cell>
          <cell r="Q3108" t="str">
            <v>(Altri concorsi, recuperi e rimborsi per attività tipiche da parte di ATS/ASST/Fondazioni della Regione)</v>
          </cell>
          <cell r="V3108">
            <v>0</v>
          </cell>
          <cell r="W3108">
            <v>0</v>
          </cell>
          <cell r="X3108">
            <v>0</v>
          </cell>
        </row>
        <row r="3109">
          <cell r="J3109" t="str">
            <v>INPUTA5</v>
          </cell>
          <cell r="K3109" t="str">
            <v>INPUT</v>
          </cell>
          <cell r="L3109" t="str">
            <v>INPUT</v>
          </cell>
          <cell r="P3109" t="str">
            <v>A5</v>
          </cell>
          <cell r="Q3109" t="str">
            <v>(Altri concorsi, recuperi e rimborsi per attività tipiche da parte di altri enti pubblici)</v>
          </cell>
          <cell r="V3109">
            <v>0</v>
          </cell>
          <cell r="W3109">
            <v>0</v>
          </cell>
          <cell r="X3109">
            <v>0</v>
          </cell>
        </row>
        <row r="3110">
          <cell r="J3110" t="str">
            <v>INPUTA5</v>
          </cell>
          <cell r="K3110" t="str">
            <v>INPUT</v>
          </cell>
          <cell r="L3110" t="str">
            <v>INPUT</v>
          </cell>
          <cell r="P3110" t="str">
            <v>A5</v>
          </cell>
          <cell r="Q3110" t="str">
            <v>(Altri concorsi, recuperi e rimborsi per attività tipiche da parte di Regione Lombardia)</v>
          </cell>
          <cell r="V3110">
            <v>0</v>
          </cell>
          <cell r="W3110">
            <v>0</v>
          </cell>
          <cell r="X3110">
            <v>0</v>
          </cell>
        </row>
        <row r="3111">
          <cell r="J3111" t="str">
            <v>INPUTA.4.a</v>
          </cell>
          <cell r="K3111" t="str">
            <v>INPUT</v>
          </cell>
          <cell r="L3111" t="str">
            <v>INPUT</v>
          </cell>
          <cell r="P3111" t="str">
            <v>A.4.a</v>
          </cell>
          <cell r="Q3111" t="str">
            <v>(Ricavi per differenziale tariffe TUC)</v>
          </cell>
          <cell r="V3111">
            <v>0</v>
          </cell>
          <cell r="W3111">
            <v>0</v>
          </cell>
          <cell r="X3111">
            <v>0</v>
          </cell>
        </row>
        <row r="3112">
          <cell r="J3112" t="str">
            <v>INPUTA.4.a</v>
          </cell>
          <cell r="K3112" t="str">
            <v>INPUT</v>
          </cell>
          <cell r="L3112" t="str">
            <v>INPUT</v>
          </cell>
          <cell r="P3112" t="str">
            <v>A.4.a</v>
          </cell>
          <cell r="Q3112" t="str">
            <v>(Ricavi GSA per differenziale saldo mobilità interregionale)</v>
          </cell>
          <cell r="V3112">
            <v>0</v>
          </cell>
          <cell r="W3112">
            <v>0</v>
          </cell>
          <cell r="X3112">
            <v>0</v>
          </cell>
        </row>
        <row r="3113">
          <cell r="J3113" t="str">
            <v>INPUTA.4.a</v>
          </cell>
          <cell r="K3113" t="str">
            <v>INPUT</v>
          </cell>
          <cell r="L3113" t="str">
            <v>INPUT</v>
          </cell>
          <cell r="P3113" t="str">
            <v>A.4.a</v>
          </cell>
          <cell r="Q3113" t="str">
            <v>(Altre prestazioni sanitarie e sociosanitarie a rilevanza sanitaria erogate a soggetti pubblici Extraregione)</v>
          </cell>
          <cell r="V3113">
            <v>0</v>
          </cell>
          <cell r="W3113">
            <v>0</v>
          </cell>
          <cell r="X3113">
            <v>0</v>
          </cell>
        </row>
        <row r="3114">
          <cell r="J3114" t="str">
            <v>INPUTA5</v>
          </cell>
          <cell r="K3114" t="str">
            <v>INPUT</v>
          </cell>
          <cell r="L3114" t="str">
            <v>INPUT</v>
          </cell>
          <cell r="P3114" t="str">
            <v>A5</v>
          </cell>
          <cell r="Q3114" t="str">
            <v>(Recuperi da personale dipendente  (vitto, alloggio, …))</v>
          </cell>
          <cell r="V3114">
            <v>0</v>
          </cell>
          <cell r="W3114">
            <v>0</v>
          </cell>
          <cell r="X3114">
            <v>0</v>
          </cell>
        </row>
        <row r="3115">
          <cell r="J3115" t="str">
            <v>INPUTA5</v>
          </cell>
          <cell r="K3115" t="str">
            <v>INPUT</v>
          </cell>
          <cell r="L3115" t="str">
            <v>INPUT</v>
          </cell>
          <cell r="P3115" t="str">
            <v>A5</v>
          </cell>
          <cell r="Q3115" t="str">
            <v>(Concorsi, recuperi, rimborsi da sperimentazioni gestionali (art. 9-bis, D.Lgs. 502/92))</v>
          </cell>
          <cell r="V3115">
            <v>0</v>
          </cell>
          <cell r="W3115">
            <v>0</v>
          </cell>
          <cell r="X3115">
            <v>0</v>
          </cell>
        </row>
        <row r="3116">
          <cell r="J3116" t="str">
            <v>INPUTA5</v>
          </cell>
          <cell r="K3116" t="str">
            <v>INPUT</v>
          </cell>
          <cell r="L3116" t="str">
            <v>INPUT</v>
          </cell>
          <cell r="P3116" t="str">
            <v>A5</v>
          </cell>
          <cell r="Q3116" t="str">
            <v>(Concorsi, recuperi, rimborsi da esternalizzazioni di servizi)</v>
          </cell>
          <cell r="V3116">
            <v>0</v>
          </cell>
          <cell r="W3116">
            <v>0</v>
          </cell>
          <cell r="X3116">
            <v>0</v>
          </cell>
        </row>
        <row r="3117">
          <cell r="J3117" t="str">
            <v>INPUTA5</v>
          </cell>
          <cell r="K3117" t="str">
            <v>INPUT</v>
          </cell>
          <cell r="L3117" t="str">
            <v>INPUT</v>
          </cell>
          <cell r="P3117" t="str">
            <v>A5</v>
          </cell>
          <cell r="Q3117" t="str">
            <v>(Rimborso obiettori di coscienza)</v>
          </cell>
          <cell r="V3117">
            <v>0</v>
          </cell>
          <cell r="W3117">
            <v>0</v>
          </cell>
          <cell r="X3117">
            <v>0</v>
          </cell>
        </row>
        <row r="3118">
          <cell r="J3118" t="str">
            <v>INPUTA5</v>
          </cell>
          <cell r="K3118" t="str">
            <v>INPUT</v>
          </cell>
          <cell r="L3118" t="str">
            <v>INPUT</v>
          </cell>
          <cell r="P3118" t="str">
            <v>A5</v>
          </cell>
          <cell r="Q3118" t="str">
            <v>(Quote da utenti per accesso ai servizi socio assistenziali)</v>
          </cell>
          <cell r="V3118">
            <v>0</v>
          </cell>
          <cell r="W3118">
            <v>0</v>
          </cell>
          <cell r="X3118">
            <v>0</v>
          </cell>
        </row>
        <row r="3119">
          <cell r="J3119" t="str">
            <v>INPUTA5</v>
          </cell>
          <cell r="K3119" t="str">
            <v>INPUT</v>
          </cell>
          <cell r="L3119" t="str">
            <v>INPUT</v>
          </cell>
          <cell r="P3119" t="str">
            <v>A5</v>
          </cell>
          <cell r="Q3119" t="str">
            <v>(Rette a carico degli ospiti per accesso a servizi sociosanitari integrati)</v>
          </cell>
          <cell r="V3119">
            <v>0</v>
          </cell>
          <cell r="W3119">
            <v>0</v>
          </cell>
          <cell r="X3119">
            <v>0</v>
          </cell>
        </row>
        <row r="3120">
          <cell r="J3120" t="str">
            <v>INPUTA5</v>
          </cell>
          <cell r="K3120" t="str">
            <v>INPUT</v>
          </cell>
          <cell r="L3120" t="str">
            <v>INPUT</v>
          </cell>
          <cell r="P3120" t="str">
            <v>A5</v>
          </cell>
          <cell r="Q3120" t="str">
            <v>(Rette a carico dei Comuni per accesso a servizi sociosanitari integrati)</v>
          </cell>
          <cell r="V3120">
            <v>0</v>
          </cell>
          <cell r="W3120">
            <v>0</v>
          </cell>
          <cell r="X3120">
            <v>0</v>
          </cell>
        </row>
        <row r="3121">
          <cell r="J3121" t="str">
            <v>INPUTA5</v>
          </cell>
          <cell r="K3121" t="str">
            <v>INPUT</v>
          </cell>
          <cell r="L3121" t="str">
            <v>INPUT</v>
          </cell>
          <cell r="P3121" t="str">
            <v>A5</v>
          </cell>
          <cell r="Q3121" t="str">
            <v>(Rette a carico di altri enti pubblici per accesso a servizi sociosanitari integrati)</v>
          </cell>
          <cell r="V3121">
            <v>0</v>
          </cell>
          <cell r="W3121">
            <v>0</v>
          </cell>
          <cell r="X3121">
            <v>0</v>
          </cell>
        </row>
        <row r="3122">
          <cell r="J3122" t="str">
            <v>INPUTA5</v>
          </cell>
          <cell r="K3122" t="str">
            <v>INPUT</v>
          </cell>
          <cell r="L3122" t="str">
            <v>INPUT</v>
          </cell>
          <cell r="P3122" t="str">
            <v>A5</v>
          </cell>
          <cell r="Q3122" t="str">
            <v>(Rette a carico di enti privati per accesso a servizi sociosanitari integrati)</v>
          </cell>
          <cell r="V3122">
            <v>0</v>
          </cell>
          <cell r="W3122">
            <v>0</v>
          </cell>
          <cell r="X3122">
            <v>0</v>
          </cell>
        </row>
        <row r="3123">
          <cell r="J3123" t="str">
            <v>INPUTA5</v>
          </cell>
          <cell r="K3123" t="str">
            <v>INPUT</v>
          </cell>
          <cell r="L3123" t="str">
            <v>INPUT</v>
          </cell>
          <cell r="P3123" t="str">
            <v>A5</v>
          </cell>
          <cell r="Q3123" t="str">
            <v>(Rette solventi per accesso a servizi sociosanitari integrati)</v>
          </cell>
          <cell r="V3123">
            <v>0</v>
          </cell>
          <cell r="W3123">
            <v>0</v>
          </cell>
          <cell r="X3123">
            <v>0</v>
          </cell>
        </row>
        <row r="3124">
          <cell r="J3124" t="str">
            <v>INPUTA5</v>
          </cell>
          <cell r="K3124" t="str">
            <v>INPUT</v>
          </cell>
          <cell r="L3124" t="str">
            <v>INPUT</v>
          </cell>
          <cell r="P3124" t="str">
            <v>A5</v>
          </cell>
          <cell r="Q3124" t="str">
            <v>(Altri ricavi per concorsi, recuperi e rimborsi verso privati)</v>
          </cell>
          <cell r="V3124">
            <v>0</v>
          </cell>
          <cell r="W3124">
            <v>0</v>
          </cell>
          <cell r="X3124">
            <v>0</v>
          </cell>
        </row>
        <row r="3125">
          <cell r="J3125" t="str">
            <v>INPUTA5</v>
          </cell>
          <cell r="K3125" t="str">
            <v>INPUT</v>
          </cell>
          <cell r="L3125" t="str">
            <v>INPUTREG</v>
          </cell>
          <cell r="P3125" t="str">
            <v>A5</v>
          </cell>
          <cell r="Q3125" t="str">
            <v>(REGIONE: Pay-back per il superamento del tetto della spesa farmaceutica territoriale)</v>
          </cell>
          <cell r="V3125">
            <v>0</v>
          </cell>
          <cell r="W3125">
            <v>0</v>
          </cell>
          <cell r="X3125">
            <v>0</v>
          </cell>
        </row>
        <row r="3126">
          <cell r="J3126" t="str">
            <v>INPUTA5</v>
          </cell>
          <cell r="K3126" t="str">
            <v>INPUT</v>
          </cell>
          <cell r="L3126" t="str">
            <v>INPUTREG</v>
          </cell>
          <cell r="P3126" t="str">
            <v>A5</v>
          </cell>
          <cell r="Q3126" t="str">
            <v>(REGIONE:  Pay-back per superamento del tetto della spesa farmaceutica ospedaliera)</v>
          </cell>
          <cell r="V3126">
            <v>0</v>
          </cell>
          <cell r="W3126">
            <v>0</v>
          </cell>
          <cell r="X3126">
            <v>0</v>
          </cell>
        </row>
        <row r="3127">
          <cell r="J3127" t="str">
            <v>INPUTA5</v>
          </cell>
          <cell r="K3127" t="str">
            <v>INPUT</v>
          </cell>
          <cell r="L3127" t="str">
            <v>INPUTREG</v>
          </cell>
          <cell r="P3127" t="str">
            <v>A5</v>
          </cell>
          <cell r="Q3127" t="str">
            <v>(REGIONE:  Ulteriore Pay-back)</v>
          </cell>
          <cell r="V3127">
            <v>0</v>
          </cell>
          <cell r="W3127">
            <v>0</v>
          </cell>
          <cell r="X3127">
            <v>0</v>
          </cell>
        </row>
        <row r="3128">
          <cell r="J3128" t="str">
            <v>INPUTA5</v>
          </cell>
          <cell r="K3128" t="str">
            <v>INPUT</v>
          </cell>
          <cell r="L3128" t="str">
            <v>INPUT</v>
          </cell>
          <cell r="P3128" t="str">
            <v>A5</v>
          </cell>
          <cell r="Q3128" t="str">
            <v>(REGIONE: Rimborso per Pay back sui dispositivi medici)</v>
          </cell>
          <cell r="V3128">
            <v>0</v>
          </cell>
          <cell r="W3128">
            <v>0</v>
          </cell>
          <cell r="X3128">
            <v>0</v>
          </cell>
        </row>
        <row r="3129">
          <cell r="J3129" t="str">
            <v>TOTAL</v>
          </cell>
          <cell r="K3129" t="str">
            <v>TOTAL</v>
          </cell>
          <cell r="L3129" t="str">
            <v>TOTALE</v>
          </cell>
          <cell r="Q3129" t="str">
            <v>(A.4) Compartecipazione alla spesa per prestazioni sanitarie - Totale)</v>
          </cell>
          <cell r="V3129">
            <v>0</v>
          </cell>
          <cell r="W3129">
            <v>0</v>
          </cell>
          <cell r="X3129">
            <v>0</v>
          </cell>
        </row>
        <row r="3130">
          <cell r="J3130" t="str">
            <v>INPUTA6</v>
          </cell>
          <cell r="K3130" t="str">
            <v>INPUT</v>
          </cell>
          <cell r="L3130" t="str">
            <v>INPUT</v>
          </cell>
          <cell r="P3130" t="str">
            <v>A6</v>
          </cell>
          <cell r="Q3130" t="str">
            <v>(Ticket sulle prestazioni di specialistica ambulatoriale)</v>
          </cell>
          <cell r="V3130">
            <v>0</v>
          </cell>
          <cell r="W3130">
            <v>0</v>
          </cell>
          <cell r="X3130">
            <v>0</v>
          </cell>
        </row>
        <row r="3131">
          <cell r="J3131" t="str">
            <v>INPUTA6</v>
          </cell>
          <cell r="K3131" t="str">
            <v>INPUT</v>
          </cell>
          <cell r="L3131" t="str">
            <v>INPUT</v>
          </cell>
          <cell r="P3131" t="str">
            <v>A6</v>
          </cell>
          <cell r="Q3131" t="str">
            <v>(Ticket sul prontosoccorso)</v>
          </cell>
          <cell r="V3131">
            <v>0</v>
          </cell>
          <cell r="W3131">
            <v>0</v>
          </cell>
          <cell r="X3131">
            <v>0</v>
          </cell>
        </row>
        <row r="3132">
          <cell r="J3132" t="str">
            <v>INPUTA6</v>
          </cell>
          <cell r="K3132" t="str">
            <v>INPUT</v>
          </cell>
          <cell r="L3132" t="str">
            <v>INPUT</v>
          </cell>
          <cell r="P3132" t="str">
            <v>A6</v>
          </cell>
          <cell r="Q3132" t="str">
            <v>(Altri Tickets)</v>
          </cell>
          <cell r="V3132">
            <v>0</v>
          </cell>
          <cell r="W3132">
            <v>0</v>
          </cell>
          <cell r="X3132">
            <v>0</v>
          </cell>
        </row>
        <row r="3133">
          <cell r="J3133" t="str">
            <v>TOTAL</v>
          </cell>
          <cell r="K3133" t="str">
            <v>TOTAL</v>
          </cell>
          <cell r="L3133" t="str">
            <v>TOTALE</v>
          </cell>
          <cell r="Q3133" t="str">
            <v>(A.5) Costi capitalizzati - Totale)</v>
          </cell>
          <cell r="V3133">
            <v>0</v>
          </cell>
          <cell r="W3133">
            <v>0</v>
          </cell>
          <cell r="X3133">
            <v>0</v>
          </cell>
        </row>
        <row r="3134">
          <cell r="J3134" t="str">
            <v>INPUTA7</v>
          </cell>
          <cell r="K3134" t="str">
            <v>INPUT</v>
          </cell>
          <cell r="L3134" t="str">
            <v>INPUT</v>
          </cell>
          <cell r="P3134" t="str">
            <v>A7</v>
          </cell>
          <cell r="Q3134" t="str">
            <v>(Quota contributi c/capitale da utilizzo finanziamenti per investimenti da Regione)</v>
          </cell>
          <cell r="V3134">
            <v>0</v>
          </cell>
          <cell r="W3134">
            <v>0</v>
          </cell>
          <cell r="X3134">
            <v>0</v>
          </cell>
        </row>
        <row r="3135">
          <cell r="J3135" t="str">
            <v>INPUTA7</v>
          </cell>
          <cell r="K3135" t="str">
            <v>INPUT</v>
          </cell>
          <cell r="L3135" t="str">
            <v>INPUT</v>
          </cell>
          <cell r="P3135" t="str">
            <v>A7</v>
          </cell>
          <cell r="Q3135" t="str">
            <v>(Quota contributi c/capitale da utilizzo finanziamenti per investimenti da Regione - Beni di prima dotazione)</v>
          </cell>
          <cell r="V3135">
            <v>0</v>
          </cell>
          <cell r="W3135">
            <v>0</v>
          </cell>
          <cell r="X3135">
            <v>0</v>
          </cell>
        </row>
        <row r="3136">
          <cell r="J3136" t="str">
            <v>INPUTA7</v>
          </cell>
          <cell r="K3136" t="str">
            <v>INPUT</v>
          </cell>
          <cell r="L3136" t="str">
            <v>INPUT</v>
          </cell>
          <cell r="P3136" t="str">
            <v>A7</v>
          </cell>
          <cell r="Q3136" t="str">
            <v>(Quota contributi c/capitale da utilizzo finanziamenti per investimenti dallo Stato)</v>
          </cell>
          <cell r="V3136">
            <v>0</v>
          </cell>
          <cell r="W3136">
            <v>0</v>
          </cell>
          <cell r="X3136">
            <v>0</v>
          </cell>
        </row>
        <row r="3137">
          <cell r="J3137" t="str">
            <v>INPUTA7</v>
          </cell>
          <cell r="K3137" t="str">
            <v>INPUT</v>
          </cell>
          <cell r="L3137" t="str">
            <v>INPUT</v>
          </cell>
          <cell r="P3137" t="str">
            <v>A7</v>
          </cell>
          <cell r="Q3137" t="str">
            <v>(Quota contributi c/esercizio da contributi FSR destinati a investimenti)</v>
          </cell>
          <cell r="V3137">
            <v>0</v>
          </cell>
          <cell r="W3137">
            <v>0</v>
          </cell>
          <cell r="X3137">
            <v>0</v>
          </cell>
        </row>
        <row r="3138">
          <cell r="J3138" t="str">
            <v>INPUTA7</v>
          </cell>
          <cell r="K3138" t="str">
            <v>INPUT</v>
          </cell>
          <cell r="L3138" t="str">
            <v>INPUT</v>
          </cell>
          <cell r="P3138" t="str">
            <v>A7</v>
          </cell>
          <cell r="Q3138" t="str">
            <v>(Quota contributi c/esercizio da altri contributi destinati a investimenti)</v>
          </cell>
          <cell r="V3138">
            <v>0</v>
          </cell>
          <cell r="W3138">
            <v>0</v>
          </cell>
          <cell r="X3138">
            <v>0</v>
          </cell>
        </row>
        <row r="3139">
          <cell r="J3139" t="str">
            <v>INPUTA7</v>
          </cell>
          <cell r="K3139" t="str">
            <v>INPUT</v>
          </cell>
          <cell r="L3139" t="str">
            <v>INPUT</v>
          </cell>
          <cell r="P3139" t="str">
            <v>A7</v>
          </cell>
          <cell r="Q3139" t="str">
            <v>(Costi capitalizzati da utilizzo riserva plusvalenze da reinvestire)</v>
          </cell>
          <cell r="V3139">
            <v>0</v>
          </cell>
          <cell r="W3139">
            <v>0</v>
          </cell>
          <cell r="X3139">
            <v>0</v>
          </cell>
        </row>
        <row r="3140">
          <cell r="J3140" t="str">
            <v>INPUTA7</v>
          </cell>
          <cell r="K3140" t="str">
            <v>INPUT</v>
          </cell>
          <cell r="L3140" t="str">
            <v>INPUT</v>
          </cell>
          <cell r="P3140" t="str">
            <v>A7</v>
          </cell>
          <cell r="Q3140" t="str">
            <v>(Costi capitalizzati da utilizzo riserva successioni e donazioni)</v>
          </cell>
          <cell r="V3140">
            <v>0</v>
          </cell>
          <cell r="W3140">
            <v>0</v>
          </cell>
          <cell r="X3140">
            <v>0</v>
          </cell>
        </row>
        <row r="3141">
          <cell r="J3141" t="str">
            <v>INPUTA7</v>
          </cell>
          <cell r="K3141" t="str">
            <v>INPUT</v>
          </cell>
          <cell r="L3141" t="str">
            <v>INPUT</v>
          </cell>
          <cell r="P3141" t="str">
            <v>A7</v>
          </cell>
          <cell r="Q3141" t="str">
            <v>(Costi capitalizzati da utilizzo riserva per investimenti)</v>
          </cell>
          <cell r="V3141">
            <v>0</v>
          </cell>
          <cell r="W3141">
            <v>0</v>
          </cell>
          <cell r="X3141">
            <v>0</v>
          </cell>
        </row>
        <row r="3142">
          <cell r="J3142" t="str">
            <v>INPUTA8</v>
          </cell>
          <cell r="K3142" t="str">
            <v>INPUT</v>
          </cell>
          <cell r="L3142" t="str">
            <v>INPUT</v>
          </cell>
          <cell r="P3142" t="str">
            <v>A8</v>
          </cell>
          <cell r="Q3142" t="str">
            <v>(Capitalizzazione costi (sostenuti in economia))</v>
          </cell>
          <cell r="V3142">
            <v>0</v>
          </cell>
          <cell r="W3142">
            <v>0</v>
          </cell>
          <cell r="X3142">
            <v>0</v>
          </cell>
        </row>
        <row r="3143">
          <cell r="J3143" t="str">
            <v>TOTAL</v>
          </cell>
          <cell r="K3143" t="str">
            <v>TOTAL</v>
          </cell>
          <cell r="L3143" t="str">
            <v>TOTALE</v>
          </cell>
          <cell r="Q3143" t="str">
            <v>(B) COSTI DELLA PRODUZIONE)</v>
          </cell>
          <cell r="V3143">
            <v>0</v>
          </cell>
          <cell r="W3143">
            <v>0</v>
          </cell>
          <cell r="X3143">
            <v>0</v>
          </cell>
        </row>
        <row r="3144">
          <cell r="J3144" t="str">
            <v>TOTAL</v>
          </cell>
          <cell r="K3144" t="str">
            <v>TOTAL</v>
          </cell>
          <cell r="L3144" t="str">
            <v>TOTALE</v>
          </cell>
          <cell r="Q3144" t="str">
            <v>(B.1) Acquisti di beni - Totale)</v>
          </cell>
          <cell r="V3144">
            <v>0</v>
          </cell>
          <cell r="W3144">
            <v>0</v>
          </cell>
          <cell r="X3144">
            <v>0</v>
          </cell>
        </row>
        <row r="3145">
          <cell r="J3145" t="str">
            <v>TOTAL</v>
          </cell>
          <cell r="K3145" t="str">
            <v>TOTAL</v>
          </cell>
          <cell r="L3145" t="str">
            <v>TOTALE</v>
          </cell>
          <cell r="Q3145" t="str">
            <v>(B.1.A) Acquisti di beni sanitari - Totale)</v>
          </cell>
          <cell r="V3145">
            <v>0</v>
          </cell>
          <cell r="W3145">
            <v>0</v>
          </cell>
          <cell r="X3145">
            <v>0</v>
          </cell>
        </row>
        <row r="3146">
          <cell r="J3146" t="str">
            <v>TOTAL</v>
          </cell>
          <cell r="K3146" t="str">
            <v>TOTAL</v>
          </cell>
          <cell r="L3146" t="str">
            <v>TOTALE</v>
          </cell>
          <cell r="Q3146" t="str">
            <v>(Farmaceutici: Specialità Medicinali)</v>
          </cell>
          <cell r="V3146">
            <v>0</v>
          </cell>
          <cell r="W3146">
            <v>0</v>
          </cell>
          <cell r="X3146">
            <v>0</v>
          </cell>
        </row>
        <row r="3147">
          <cell r="J3147" t="str">
            <v>TOTALB.1.a</v>
          </cell>
          <cell r="K3147" t="str">
            <v>TOTAL</v>
          </cell>
          <cell r="L3147" t="str">
            <v>TOTALE</v>
          </cell>
          <cell r="P3147" t="str">
            <v>B.1.a</v>
          </cell>
          <cell r="Q3147" t="str">
            <v>(Farmaceutici: Specialità Medicinali (File F compreso HCV))</v>
          </cell>
          <cell r="V3147">
            <v>0</v>
          </cell>
          <cell r="W3147">
            <v>0</v>
          </cell>
          <cell r="X3147">
            <v>0</v>
          </cell>
        </row>
        <row r="3148">
          <cell r="J3148" t="str">
            <v>INPUTB.1.a</v>
          </cell>
          <cell r="K3148" t="str">
            <v>INPUT</v>
          </cell>
          <cell r="L3148" t="str">
            <v>INPUT</v>
          </cell>
          <cell r="P3148" t="str">
            <v>B.1.a</v>
          </cell>
          <cell r="Q3148" t="str">
            <v>(Farmaceutici: Specialità Medicinali (File F escluso HCV))</v>
          </cell>
          <cell r="V3148">
            <v>0</v>
          </cell>
          <cell r="W3148">
            <v>0</v>
          </cell>
          <cell r="X3148">
            <v>0</v>
          </cell>
        </row>
        <row r="3149">
          <cell r="J3149" t="str">
            <v>INPUTB.1.a</v>
          </cell>
          <cell r="K3149" t="str">
            <v>INPUT</v>
          </cell>
          <cell r="L3149" t="str">
            <v>INPUT</v>
          </cell>
          <cell r="P3149" t="str">
            <v>B.1.a</v>
          </cell>
          <cell r="Q3149" t="str">
            <v>(Farmaceutici: Specialità Medicinali (HCV))</v>
          </cell>
          <cell r="V3149">
            <v>0</v>
          </cell>
          <cell r="W3149">
            <v>0</v>
          </cell>
          <cell r="X3149">
            <v>0</v>
          </cell>
        </row>
        <row r="3150">
          <cell r="J3150" t="str">
            <v>INPUTB.1.a</v>
          </cell>
          <cell r="K3150" t="str">
            <v>INPUT</v>
          </cell>
          <cell r="L3150" t="str">
            <v>INPUT</v>
          </cell>
          <cell r="P3150" t="str">
            <v>B.1.a</v>
          </cell>
          <cell r="Q3150" t="str">
            <v>(Farmaceutici: Specialità Medicinali (altro: farmaci ospedalieri))</v>
          </cell>
          <cell r="V3150">
            <v>0</v>
          </cell>
          <cell r="W3150">
            <v>0</v>
          </cell>
          <cell r="X3150">
            <v>0</v>
          </cell>
        </row>
        <row r="3151">
          <cell r="J3151" t="str">
            <v>INPUTB.1.a</v>
          </cell>
          <cell r="K3151" t="str">
            <v>INPUT</v>
          </cell>
          <cell r="L3151" t="str">
            <v>INPUT</v>
          </cell>
          <cell r="P3151" t="str">
            <v>B.1.a</v>
          </cell>
          <cell r="Q3151" t="str">
            <v>(Farmaceutici: Specialità Medicinali (Doppio Canale ex Nota CUF 37))</v>
          </cell>
          <cell r="V3151">
            <v>0</v>
          </cell>
          <cell r="W3151">
            <v>0</v>
          </cell>
          <cell r="X3151">
            <v>0</v>
          </cell>
        </row>
        <row r="3152">
          <cell r="J3152" t="str">
            <v>INPUTB.1.a</v>
          </cell>
          <cell r="K3152" t="str">
            <v>INPUT</v>
          </cell>
          <cell r="L3152" t="str">
            <v>INPUT</v>
          </cell>
          <cell r="P3152" t="str">
            <v>B.1.a</v>
          </cell>
          <cell r="Q3152" t="str">
            <v>(Farmaceutici: Specialità Medicinali (Primo Ciclo terapeutico D.G.R. 10246/02))</v>
          </cell>
          <cell r="V3152">
            <v>0</v>
          </cell>
          <cell r="W3152">
            <v>0</v>
          </cell>
          <cell r="X3152">
            <v>0</v>
          </cell>
        </row>
        <row r="3153">
          <cell r="J3153" t="str">
            <v>INPUTB.1.a</v>
          </cell>
          <cell r="K3153" t="str">
            <v>INPUT</v>
          </cell>
          <cell r="L3153" t="str">
            <v>INPUT</v>
          </cell>
          <cell r="P3153" t="str">
            <v>B.1.a</v>
          </cell>
          <cell r="Q3153" t="str">
            <v>(Farmaceutici: Specialità Medicinali da ATS/ASST/Fondazioni della Regione)</v>
          </cell>
          <cell r="V3153">
            <v>0</v>
          </cell>
          <cell r="W3153">
            <v>0</v>
          </cell>
          <cell r="X3153">
            <v>0</v>
          </cell>
        </row>
        <row r="3154">
          <cell r="J3154" t="str">
            <v>INPUTB.1.a</v>
          </cell>
          <cell r="K3154" t="str">
            <v>INPUT</v>
          </cell>
          <cell r="L3154" t="str">
            <v>INPUT</v>
          </cell>
          <cell r="P3154" t="str">
            <v>B.1.a</v>
          </cell>
          <cell r="Q3154" t="str">
            <v>(Farmaceutici: Specialità Medicinali (Doppio Canale ex Nota CUF 37) da ATS/ASST/Fondazioni della Regione)</v>
          </cell>
          <cell r="V3154">
            <v>0</v>
          </cell>
          <cell r="W3154">
            <v>0</v>
          </cell>
          <cell r="X3154">
            <v>0</v>
          </cell>
        </row>
        <row r="3155">
          <cell r="J3155" t="str">
            <v>INPUTB.1.a</v>
          </cell>
          <cell r="K3155" t="str">
            <v>INPUT</v>
          </cell>
          <cell r="L3155" t="str">
            <v>INPUT</v>
          </cell>
          <cell r="P3155" t="str">
            <v>B.1.a</v>
          </cell>
          <cell r="Q3155" t="str">
            <v>(Farmaceutici: Ossigeno)</v>
          </cell>
          <cell r="V3155">
            <v>0</v>
          </cell>
          <cell r="W3155">
            <v>0</v>
          </cell>
          <cell r="X3155">
            <v>0</v>
          </cell>
        </row>
        <row r="3156">
          <cell r="J3156" t="str">
            <v>INPUTB.1.a</v>
          </cell>
          <cell r="K3156" t="str">
            <v>INPUT</v>
          </cell>
          <cell r="L3156" t="str">
            <v>INPUT</v>
          </cell>
          <cell r="P3156" t="str">
            <v>B.1.a</v>
          </cell>
          <cell r="Q3156" t="str">
            <v>(Farmaceutici: Ossigeno (Doppio Canale))</v>
          </cell>
          <cell r="V3156">
            <v>0</v>
          </cell>
          <cell r="W3156">
            <v>0</v>
          </cell>
          <cell r="X3156">
            <v>0</v>
          </cell>
        </row>
        <row r="3157">
          <cell r="J3157" t="str">
            <v>INPUTB.1.a</v>
          </cell>
          <cell r="K3157" t="str">
            <v>INPUT</v>
          </cell>
          <cell r="L3157" t="str">
            <v>INPUT</v>
          </cell>
          <cell r="P3157" t="str">
            <v>B.1.a</v>
          </cell>
          <cell r="Q3157" t="str">
            <v>(Farmaceutici: Ossigeno da ATS/ASST/Fondazioni della Regione)</v>
          </cell>
          <cell r="V3157">
            <v>0</v>
          </cell>
          <cell r="W3157">
            <v>0</v>
          </cell>
          <cell r="X3157">
            <v>0</v>
          </cell>
        </row>
        <row r="3158">
          <cell r="J3158" t="str">
            <v>INPUTB.1.a</v>
          </cell>
          <cell r="K3158" t="str">
            <v>INPUT</v>
          </cell>
          <cell r="L3158" t="str">
            <v>INPUT</v>
          </cell>
          <cell r="P3158" t="str">
            <v>B.1.a</v>
          </cell>
          <cell r="Q3158" t="str">
            <v>(Farmaceutici: Ossigeno (Doppio Canale) da ATS/ASST/Fondazioni della Regione)</v>
          </cell>
          <cell r="V3158">
            <v>0</v>
          </cell>
          <cell r="W3158">
            <v>0</v>
          </cell>
          <cell r="X3158">
            <v>0</v>
          </cell>
        </row>
        <row r="3159">
          <cell r="J3159" t="str">
            <v>INPUTB.1.a</v>
          </cell>
          <cell r="K3159" t="str">
            <v>INPUT</v>
          </cell>
          <cell r="L3159" t="str">
            <v>INPUT</v>
          </cell>
          <cell r="P3159" t="str">
            <v>B.1.a</v>
          </cell>
          <cell r="Q3159" t="str">
            <v>(Farmaceutici: Specialità Medicinali SENZA AIC)</v>
          </cell>
          <cell r="V3159">
            <v>0</v>
          </cell>
          <cell r="W3159">
            <v>0</v>
          </cell>
          <cell r="X3159">
            <v>0</v>
          </cell>
        </row>
        <row r="3160">
          <cell r="J3160" t="str">
            <v>INPUTB.1.a</v>
          </cell>
          <cell r="K3160" t="str">
            <v>INPUT</v>
          </cell>
          <cell r="L3160" t="str">
            <v>INPUT</v>
          </cell>
          <cell r="P3160" t="str">
            <v>B.1.a</v>
          </cell>
          <cell r="Q3160" t="str">
            <v>(Farmaceutici: Galenici e altri medicinali SENZA AIC)</v>
          </cell>
          <cell r="V3160">
            <v>0</v>
          </cell>
          <cell r="W3160">
            <v>0</v>
          </cell>
          <cell r="X3160">
            <v>0</v>
          </cell>
        </row>
        <row r="3161">
          <cell r="J3161" t="str">
            <v>INPUTB.1.a</v>
          </cell>
          <cell r="K3161" t="str">
            <v>INPUT</v>
          </cell>
          <cell r="L3161" t="str">
            <v>INPUT</v>
          </cell>
          <cell r="P3161" t="str">
            <v>B.1.a</v>
          </cell>
          <cell r="Q3161" t="str">
            <v>(Farmaceutici: Ossigeno e gas medicali SENZA AIC)</v>
          </cell>
          <cell r="V3161">
            <v>0</v>
          </cell>
          <cell r="W3161">
            <v>0</v>
          </cell>
          <cell r="X3161">
            <v>0</v>
          </cell>
        </row>
        <row r="3162">
          <cell r="J3162" t="str">
            <v>INPUTB.1.a</v>
          </cell>
          <cell r="K3162" t="str">
            <v>INPUT</v>
          </cell>
          <cell r="L3162" t="str">
            <v>INPUT</v>
          </cell>
          <cell r="P3162" t="str">
            <v>B.1.a</v>
          </cell>
          <cell r="Q3162" t="str">
            <v>(Emoderivati)</v>
          </cell>
          <cell r="V3162">
            <v>0</v>
          </cell>
          <cell r="W3162">
            <v>0</v>
          </cell>
          <cell r="X3162">
            <v>0</v>
          </cell>
        </row>
        <row r="3163">
          <cell r="J3163" t="str">
            <v>INPUTB.1.a</v>
          </cell>
          <cell r="K3163" t="str">
            <v>INPUT</v>
          </cell>
          <cell r="L3163" t="str">
            <v>INPUT</v>
          </cell>
          <cell r="P3163" t="str">
            <v>B.1.a</v>
          </cell>
          <cell r="Q3163" t="str">
            <v>(Emoderivati da Privati SOLAMENTE OVE GESTITI NELL'AMBITO DEL CONSORZIO INTERREGIONALE])</v>
          </cell>
          <cell r="V3163">
            <v>0</v>
          </cell>
          <cell r="W3163">
            <v>0</v>
          </cell>
          <cell r="X3163">
            <v>0</v>
          </cell>
        </row>
        <row r="3164">
          <cell r="J3164" t="str">
            <v>INPUTB.1.a</v>
          </cell>
          <cell r="K3164" t="str">
            <v>INPUT</v>
          </cell>
          <cell r="L3164" t="str">
            <v>INPUT</v>
          </cell>
          <cell r="P3164" t="str">
            <v>B.1.a</v>
          </cell>
          <cell r="Q3164" t="str">
            <v>(Emoderivati (Doppio Canale ex Nota CUF 37))</v>
          </cell>
          <cell r="V3164">
            <v>0</v>
          </cell>
          <cell r="W3164">
            <v>0</v>
          </cell>
          <cell r="X3164">
            <v>0</v>
          </cell>
        </row>
        <row r="3165">
          <cell r="J3165" t="str">
            <v>INPUTB.1.a</v>
          </cell>
          <cell r="K3165" t="str">
            <v>INPUT</v>
          </cell>
          <cell r="L3165" t="str">
            <v>INPUT</v>
          </cell>
          <cell r="P3165" t="str">
            <v>B.1.a</v>
          </cell>
          <cell r="Q3165" t="str">
            <v>(Emoderivati da ATS/ASST/Fondazioni della Regione  ESCLUSI EMODERIVATI GESTITI VIA CONSORZIO INTERREGIONALE])</v>
          </cell>
          <cell r="V3165">
            <v>0</v>
          </cell>
          <cell r="W3165">
            <v>0</v>
          </cell>
          <cell r="X3165">
            <v>0</v>
          </cell>
        </row>
        <row r="3166">
          <cell r="J3166" t="str">
            <v>INPUTB.1.a</v>
          </cell>
          <cell r="K3166" t="str">
            <v>INPUT</v>
          </cell>
          <cell r="L3166" t="str">
            <v>INPUT</v>
          </cell>
          <cell r="P3166" t="str">
            <v>B.1.a</v>
          </cell>
          <cell r="Q3166" t="str">
            <v>(Emoderivati da ATS/ASST/Fondazioni della Regione SOLAMENTE OVE GESTITI NELL'AMBITO DEL CONSORZIO INTERREGIONALE])</v>
          </cell>
          <cell r="V3166">
            <v>0</v>
          </cell>
          <cell r="W3166">
            <v>0</v>
          </cell>
          <cell r="X3166">
            <v>0</v>
          </cell>
        </row>
        <row r="3167">
          <cell r="J3167" t="str">
            <v>INPUTB.1.a</v>
          </cell>
          <cell r="K3167" t="str">
            <v>INPUT</v>
          </cell>
          <cell r="L3167" t="str">
            <v>INPUT</v>
          </cell>
          <cell r="P3167" t="str">
            <v>B.1.a</v>
          </cell>
          <cell r="Q3167" t="str">
            <v>(Emoderivati da Az. Pubbliche ExtraRegione SOLAMENTE OVE GESTITI NELL'AMBITO DEL CONSORZIO INTERREGIONALE])</v>
          </cell>
          <cell r="V3167">
            <v>0</v>
          </cell>
          <cell r="W3167">
            <v>0</v>
          </cell>
          <cell r="X3167">
            <v>0</v>
          </cell>
        </row>
        <row r="3168">
          <cell r="J3168" t="str">
            <v>INPUTB.1.a</v>
          </cell>
          <cell r="K3168" t="str">
            <v>INPUT</v>
          </cell>
          <cell r="L3168" t="str">
            <v>INPUT</v>
          </cell>
          <cell r="P3168" t="str">
            <v>B.1.a</v>
          </cell>
          <cell r="Q3168" t="str">
            <v>(Emoderivati (Doppio Canale ex Nota CUF 37) da ATS/ASST/Fondazioni della Regione)</v>
          </cell>
          <cell r="V3168">
            <v>0</v>
          </cell>
          <cell r="W3168">
            <v>0</v>
          </cell>
          <cell r="X3168">
            <v>0</v>
          </cell>
        </row>
        <row r="3169">
          <cell r="J3169" t="str">
            <v>TOTALB.1.a</v>
          </cell>
          <cell r="K3169" t="str">
            <v>TOTAL</v>
          </cell>
          <cell r="L3169" t="str">
            <v>TOTALE</v>
          </cell>
          <cell r="P3169" t="str">
            <v>B.1.a</v>
          </cell>
          <cell r="Q3169" t="str">
            <v>(Emoderivati di produzione regionale)</v>
          </cell>
          <cell r="V3169">
            <v>0</v>
          </cell>
          <cell r="W3169">
            <v>0</v>
          </cell>
          <cell r="X3169">
            <v>0</v>
          </cell>
        </row>
        <row r="3170">
          <cell r="J3170" t="str">
            <v>INPUTB.1.a</v>
          </cell>
          <cell r="K3170" t="str">
            <v>INPUT</v>
          </cell>
          <cell r="L3170" t="str">
            <v>INPUT</v>
          </cell>
          <cell r="P3170" t="str">
            <v>B.1.a</v>
          </cell>
          <cell r="Q3170" t="str">
            <v>Emoderivati di produzione regionale da ATS/ASST/IRCCS/Fondazioni della Regione</v>
          </cell>
          <cell r="V3170">
            <v>0</v>
          </cell>
          <cell r="W3170">
            <v>0</v>
          </cell>
          <cell r="X3170">
            <v>0</v>
          </cell>
        </row>
        <row r="3171">
          <cell r="J3171" t="str">
            <v>INPUTB.1.a</v>
          </cell>
          <cell r="K3171" t="str">
            <v>INPUT</v>
          </cell>
          <cell r="L3171" t="str">
            <v>INPUT</v>
          </cell>
          <cell r="P3171" t="str">
            <v>B.1.a</v>
          </cell>
          <cell r="Q3171" t="str">
            <v>Emoderivati di produzione regionale da ATS/ASST/IRCCS/Fondazioni della Regione SOLAMENTE OVE GESTITI NELL'AMBITO DEL CONSORZIO INTERREGIONALE])</v>
          </cell>
          <cell r="V3171">
            <v>0</v>
          </cell>
          <cell r="W3171">
            <v>0</v>
          </cell>
          <cell r="X3171">
            <v>0</v>
          </cell>
        </row>
        <row r="3172">
          <cell r="J3172" t="str">
            <v>INPUTB.1.a</v>
          </cell>
          <cell r="K3172" t="str">
            <v>INPUT</v>
          </cell>
          <cell r="L3172" t="str">
            <v>INPUT</v>
          </cell>
          <cell r="P3172" t="str">
            <v>B.1.a</v>
          </cell>
          <cell r="Q3172" t="str">
            <v>Emoderivati di produzione regionale da altri soggetti</v>
          </cell>
          <cell r="V3172">
            <v>0</v>
          </cell>
          <cell r="W3172">
            <v>0</v>
          </cell>
          <cell r="X3172">
            <v>0</v>
          </cell>
        </row>
        <row r="3173">
          <cell r="J3173" t="str">
            <v>INPUTB.1.a</v>
          </cell>
          <cell r="K3173" t="str">
            <v>INPUT</v>
          </cell>
          <cell r="L3173" t="str">
            <v>INPUT</v>
          </cell>
          <cell r="P3173" t="str">
            <v>B.1.a</v>
          </cell>
          <cell r="Q3173" t="str">
            <v>(Prodotti dietetici)</v>
          </cell>
          <cell r="V3173">
            <v>0</v>
          </cell>
          <cell r="W3173">
            <v>0</v>
          </cell>
          <cell r="X3173">
            <v>0</v>
          </cell>
        </row>
        <row r="3174">
          <cell r="J3174" t="str">
            <v>INPUTB.1.a</v>
          </cell>
          <cell r="K3174" t="str">
            <v>INPUT</v>
          </cell>
          <cell r="L3174" t="str">
            <v>INPUT</v>
          </cell>
          <cell r="P3174" t="str">
            <v>B.1.a</v>
          </cell>
          <cell r="Q3174" t="str">
            <v>(Dispositivi medici:  Cnd W - Materiali Diagnostici in vitro)</v>
          </cell>
          <cell r="V3174">
            <v>0</v>
          </cell>
          <cell r="W3174">
            <v>0</v>
          </cell>
          <cell r="X3174">
            <v>0</v>
          </cell>
        </row>
        <row r="3175">
          <cell r="J3175" t="str">
            <v>INPUTB.1.a</v>
          </cell>
          <cell r="K3175" t="str">
            <v>INPUT</v>
          </cell>
          <cell r="L3175" t="str">
            <v>INPUT</v>
          </cell>
          <cell r="P3175" t="str">
            <v>B.1.a</v>
          </cell>
          <cell r="Q3175" t="str">
            <v>(Dispositivi medici: Cnd Z - Materiali diagnostici (materiale per apparecchiature sanitare e relativi componenti))</v>
          </cell>
          <cell r="V3175">
            <v>0</v>
          </cell>
          <cell r="W3175">
            <v>0</v>
          </cell>
          <cell r="X3175">
            <v>0</v>
          </cell>
        </row>
        <row r="3176">
          <cell r="J3176" t="str">
            <v>INPUTB.1.a</v>
          </cell>
          <cell r="K3176" t="str">
            <v>INPUT</v>
          </cell>
          <cell r="L3176" t="str">
            <v>INPUT</v>
          </cell>
          <cell r="P3176" t="str">
            <v>B.1.a</v>
          </cell>
          <cell r="Q3176" t="str">
            <v>(Prodotti chimici: Materiali diagnostici (senza Cnd))</v>
          </cell>
          <cell r="V3176">
            <v>0</v>
          </cell>
          <cell r="W3176">
            <v>0</v>
          </cell>
          <cell r="X3176">
            <v>0</v>
          </cell>
        </row>
        <row r="3177">
          <cell r="J3177" t="str">
            <v>TOTALB.1.a</v>
          </cell>
          <cell r="K3177" t="str">
            <v>TOTAL</v>
          </cell>
          <cell r="L3177" t="str">
            <v>TOTALE</v>
          </cell>
          <cell r="P3177" t="str">
            <v>B.1.a</v>
          </cell>
          <cell r="Q3177" t="str">
            <v>(Dispositivi medici: Presidi chirurgici e materiali sanitari - Cnd: A; B; D; G; H; K; L; M; N; Q; R; S; T [escluso T04]; U; V; Y)</v>
          </cell>
          <cell r="V3177">
            <v>0</v>
          </cell>
          <cell r="W3177">
            <v>0</v>
          </cell>
          <cell r="X3177">
            <v>0</v>
          </cell>
        </row>
        <row r="3178">
          <cell r="J3178" t="str">
            <v>INPUTB.1.a</v>
          </cell>
          <cell r="K3178" t="str">
            <v>INPUT</v>
          </cell>
          <cell r="L3178" t="str">
            <v>INPUT</v>
          </cell>
          <cell r="P3178" t="str">
            <v>B.1.a</v>
          </cell>
          <cell r="Q3178" t="str">
            <v>(Dispositivi Medici: Cnd  A - Dispositivi da somministrazione, prelievo e raccolta)</v>
          </cell>
          <cell r="V3178">
            <v>0</v>
          </cell>
          <cell r="W3178">
            <v>0</v>
          </cell>
          <cell r="X3178">
            <v>0</v>
          </cell>
        </row>
        <row r="3179">
          <cell r="J3179" t="str">
            <v>INPUTB.1.a</v>
          </cell>
          <cell r="K3179" t="str">
            <v>INPUT</v>
          </cell>
          <cell r="L3179" t="str">
            <v>INPUT</v>
          </cell>
          <cell r="P3179" t="str">
            <v>B.1.a</v>
          </cell>
          <cell r="Q3179" t="str">
            <v>(Dispositivi Medici: Cnd K, L - Strumentario chirurgico)</v>
          </cell>
          <cell r="V3179">
            <v>0</v>
          </cell>
          <cell r="W3179">
            <v>0</v>
          </cell>
          <cell r="X3179">
            <v>0</v>
          </cell>
        </row>
        <row r="3180">
          <cell r="J3180" t="str">
            <v>INPUTB.1.a</v>
          </cell>
          <cell r="K3180" t="str">
            <v>INPUT</v>
          </cell>
          <cell r="L3180" t="str">
            <v>INPUT</v>
          </cell>
          <cell r="P3180" t="str">
            <v>B.1.a</v>
          </cell>
          <cell r="Q3180" t="str">
            <v>(Dispositivi Medici: Cnd H - Dispositivi di sutura)</v>
          </cell>
          <cell r="V3180">
            <v>0</v>
          </cell>
          <cell r="W3180">
            <v>0</v>
          </cell>
          <cell r="X3180">
            <v>0</v>
          </cell>
        </row>
        <row r="3181">
          <cell r="J3181" t="str">
            <v>INPUTB.1.a</v>
          </cell>
          <cell r="K3181" t="str">
            <v>INPUT</v>
          </cell>
          <cell r="L3181" t="str">
            <v>INPUT</v>
          </cell>
          <cell r="P3181" t="str">
            <v>B.1.a</v>
          </cell>
          <cell r="Q3181" t="str">
            <v>(Dispositivi Medici: Cnd M - Dispositivi per medicazioni generali e specialistiche)</v>
          </cell>
          <cell r="V3181">
            <v>0</v>
          </cell>
          <cell r="W3181">
            <v>0</v>
          </cell>
          <cell r="X3181">
            <v>0</v>
          </cell>
        </row>
        <row r="3182">
          <cell r="J3182" t="str">
            <v>INPUTB.1.a</v>
          </cell>
          <cell r="K3182" t="str">
            <v>INPUT</v>
          </cell>
          <cell r="L3182" t="str">
            <v>INPUT</v>
          </cell>
          <cell r="P3182" t="str">
            <v>B.1.a</v>
          </cell>
          <cell r="Q3182" t="str">
            <v>(Dispositivi Medici: Cnd T - Dispositivi di protezione e ausili per incontinenza (d. lgs. 46/97))</v>
          </cell>
          <cell r="V3182">
            <v>0</v>
          </cell>
          <cell r="W3182">
            <v>0</v>
          </cell>
          <cell r="X3182">
            <v>0</v>
          </cell>
        </row>
        <row r="3183">
          <cell r="J3183" t="str">
            <v>INPUTB.1.a</v>
          </cell>
          <cell r="K3183" t="str">
            <v>INPUT</v>
          </cell>
          <cell r="L3183" t="str">
            <v>INPUT</v>
          </cell>
          <cell r="P3183" t="str">
            <v>B.1.a</v>
          </cell>
          <cell r="Q3183" t="str">
            <v>(Dispositivi Medici: Cnd Y - Supporti o ausili tecnici per persone disabili)</v>
          </cell>
          <cell r="V3183">
            <v>0</v>
          </cell>
          <cell r="W3183">
            <v>0</v>
          </cell>
          <cell r="X3183">
            <v>0</v>
          </cell>
        </row>
        <row r="3184">
          <cell r="J3184" t="str">
            <v>INPUTB.1.a</v>
          </cell>
          <cell r="K3184" t="str">
            <v>INPUT</v>
          </cell>
          <cell r="L3184" t="str">
            <v>INPUT</v>
          </cell>
          <cell r="P3184" t="str">
            <v>B.1.a</v>
          </cell>
          <cell r="Q3184" t="str">
            <v>(Dispositivi Medici: Cnd B; G; N; Q; R; U - Presidi medico-chirurgici specialistici)</v>
          </cell>
          <cell r="V3184">
            <v>0</v>
          </cell>
          <cell r="W3184">
            <v>0</v>
          </cell>
          <cell r="X3184">
            <v>0</v>
          </cell>
        </row>
        <row r="3185">
          <cell r="J3185" t="str">
            <v>INPUTB.1.a</v>
          </cell>
          <cell r="K3185" t="str">
            <v>INPUT</v>
          </cell>
          <cell r="L3185" t="str">
            <v>INPUT</v>
          </cell>
          <cell r="P3185" t="str">
            <v>B.1.a</v>
          </cell>
          <cell r="Q3185" t="str">
            <v>(Dispositivi Medici: Cnd: D; S; V - Disinfettanti, prodotti per sterilizzazione e dispositivi vari)</v>
          </cell>
          <cell r="V3185">
            <v>0</v>
          </cell>
          <cell r="W3185">
            <v>0</v>
          </cell>
          <cell r="X3185">
            <v>0</v>
          </cell>
        </row>
        <row r="3186">
          <cell r="J3186" t="str">
            <v>INPUTB.1.a</v>
          </cell>
          <cell r="K3186" t="str">
            <v>INPUT</v>
          </cell>
          <cell r="L3186" t="str">
            <v>INPUT</v>
          </cell>
          <cell r="P3186" t="str">
            <v>B.1.a</v>
          </cell>
          <cell r="Q3186" t="str">
            <v>(Dispositivi per appar. Cardiocircolatorio Cnd: C)</v>
          </cell>
          <cell r="V3186">
            <v>0</v>
          </cell>
          <cell r="W3186">
            <v>0</v>
          </cell>
          <cell r="X3186">
            <v>0</v>
          </cell>
        </row>
        <row r="3187">
          <cell r="J3187" t="str">
            <v>INPUTB.1.a</v>
          </cell>
          <cell r="K3187" t="str">
            <v>INPUT</v>
          </cell>
          <cell r="L3187" t="str">
            <v>INPUT</v>
          </cell>
          <cell r="P3187" t="str">
            <v>B.1.a</v>
          </cell>
          <cell r="Q3187" t="str">
            <v>(Dispositivi medici con repertorio e senza CND (tipo 2, kit))</v>
          </cell>
          <cell r="V3187">
            <v>0</v>
          </cell>
          <cell r="W3187">
            <v>0</v>
          </cell>
          <cell r="X3187">
            <v>0</v>
          </cell>
        </row>
        <row r="3188">
          <cell r="J3188" t="str">
            <v>INPUTB.1.a</v>
          </cell>
          <cell r="K3188" t="str">
            <v>INPUT</v>
          </cell>
          <cell r="L3188" t="str">
            <v>INPUT</v>
          </cell>
          <cell r="P3188" t="str">
            <v>B.1.a</v>
          </cell>
          <cell r="Q3188" t="str">
            <v>(Dispositivi medici non registrati in Italia (senza repertorio e con CND assimilabile))</v>
          </cell>
          <cell r="V3188">
            <v>0</v>
          </cell>
          <cell r="W3188">
            <v>0</v>
          </cell>
          <cell r="X3188">
            <v>0</v>
          </cell>
        </row>
        <row r="3189">
          <cell r="J3189" t="str">
            <v>INPUTB.1.a</v>
          </cell>
          <cell r="K3189" t="str">
            <v>INPUT</v>
          </cell>
          <cell r="L3189" t="str">
            <v>INPUT</v>
          </cell>
          <cell r="P3189" t="str">
            <v>B.1.a</v>
          </cell>
          <cell r="Q3189" t="str">
            <v>(Materiale chirurgico e prodotti per uso veterinario)</v>
          </cell>
          <cell r="V3189">
            <v>0</v>
          </cell>
          <cell r="W3189">
            <v>0</v>
          </cell>
          <cell r="X3189">
            <v>0</v>
          </cell>
        </row>
        <row r="3190">
          <cell r="J3190" t="str">
            <v>INPUTB.1.a</v>
          </cell>
          <cell r="K3190" t="str">
            <v>INPUT</v>
          </cell>
          <cell r="L3190" t="str">
            <v>INPUT</v>
          </cell>
          <cell r="P3190" t="str">
            <v>B.1.a</v>
          </cell>
          <cell r="Q3190" t="str">
            <v>(Materiali protesici (c.d. protesica "Maggiore") compilazione ASL] - Cnd: Y)</v>
          </cell>
          <cell r="V3190">
            <v>0</v>
          </cell>
          <cell r="W3190">
            <v>0</v>
          </cell>
          <cell r="X3190">
            <v>0</v>
          </cell>
        </row>
        <row r="3191">
          <cell r="J3191" t="str">
            <v>INPUTB.1.a</v>
          </cell>
          <cell r="K3191" t="str">
            <v>INPUT</v>
          </cell>
          <cell r="L3191" t="str">
            <v>INPUT</v>
          </cell>
          <cell r="P3191" t="str">
            <v>B.1.a</v>
          </cell>
          <cell r="Q3191" t="str">
            <v>(Materiali protesici (c.d. protesica "Minore") compilazione ASL] - Cnd: T04)</v>
          </cell>
          <cell r="V3191">
            <v>0</v>
          </cell>
          <cell r="W3191">
            <v>0</v>
          </cell>
          <cell r="X3191">
            <v>0</v>
          </cell>
        </row>
        <row r="3192">
          <cell r="J3192" t="str">
            <v>INPUTB.1.a</v>
          </cell>
          <cell r="K3192" t="str">
            <v>INPUT</v>
          </cell>
          <cell r="L3192" t="str">
            <v>INPUT</v>
          </cell>
          <cell r="P3192" t="str">
            <v>B.1.a</v>
          </cell>
          <cell r="Q3192" t="str">
            <v>(Dispositivi Medici: Cnd: J - impiantabili attivi: Materiali protesici (endoprotesi))</v>
          </cell>
          <cell r="V3192">
            <v>0</v>
          </cell>
          <cell r="W3192">
            <v>0</v>
          </cell>
          <cell r="X3192">
            <v>0</v>
          </cell>
        </row>
        <row r="3193">
          <cell r="J3193" t="str">
            <v>INPUTB.1.a</v>
          </cell>
          <cell r="K3193" t="str">
            <v>INPUT</v>
          </cell>
          <cell r="L3193" t="str">
            <v>INPUT</v>
          </cell>
          <cell r="P3193" t="str">
            <v>B.1.a</v>
          </cell>
          <cell r="Q3193" t="str">
            <v>(Dispositivi medici: Cnd: P - Materiali protesici (endoprotesi non attive))</v>
          </cell>
          <cell r="V3193">
            <v>0</v>
          </cell>
          <cell r="W3193">
            <v>0</v>
          </cell>
          <cell r="X3193">
            <v>0</v>
          </cell>
        </row>
        <row r="3194">
          <cell r="J3194" t="str">
            <v>INPUTB.1.a</v>
          </cell>
          <cell r="K3194" t="str">
            <v>INPUT</v>
          </cell>
          <cell r="L3194" t="str">
            <v>INPUT</v>
          </cell>
          <cell r="P3194" t="str">
            <v>B.1.a</v>
          </cell>
          <cell r="Q3194" t="str">
            <v>(Dispositivi Medici: Cnd F - Materiali per emodialisi)</v>
          </cell>
          <cell r="V3194">
            <v>0</v>
          </cell>
          <cell r="W3194">
            <v>0</v>
          </cell>
          <cell r="X3194">
            <v>0</v>
          </cell>
        </row>
        <row r="3195">
          <cell r="J3195" t="str">
            <v>INPUTB.1.a</v>
          </cell>
          <cell r="K3195" t="str">
            <v>INPUT</v>
          </cell>
          <cell r="L3195" t="str">
            <v>INPUT</v>
          </cell>
          <cell r="P3195" t="str">
            <v>B.1.a</v>
          </cell>
          <cell r="Q3195" t="str">
            <v>(Materiali per la profilassi igienico-sanitari: sieri)</v>
          </cell>
          <cell r="V3195">
            <v>0</v>
          </cell>
          <cell r="W3195">
            <v>0</v>
          </cell>
          <cell r="X3195">
            <v>0</v>
          </cell>
        </row>
        <row r="3196">
          <cell r="J3196" t="str">
            <v>INPUTB.1.a</v>
          </cell>
          <cell r="K3196" t="str">
            <v>INPUT</v>
          </cell>
          <cell r="L3196" t="str">
            <v>INPUT</v>
          </cell>
          <cell r="P3196" t="str">
            <v>B.1.a</v>
          </cell>
          <cell r="Q3196" t="str">
            <v>(Materiali per la profilassi igienico-sanitari: vaccini)</v>
          </cell>
          <cell r="V3196">
            <v>0</v>
          </cell>
          <cell r="W3196">
            <v>0</v>
          </cell>
          <cell r="X3196">
            <v>0</v>
          </cell>
        </row>
        <row r="3197">
          <cell r="J3197" t="str">
            <v>INPUTB.1.a</v>
          </cell>
          <cell r="K3197" t="str">
            <v>INPUT</v>
          </cell>
          <cell r="L3197" t="str">
            <v>INPUT</v>
          </cell>
          <cell r="P3197" t="str">
            <v>B.1.a</v>
          </cell>
          <cell r="Q3197" t="str">
            <v>(Prodotti farmaceutici per uso veterinario)</v>
          </cell>
          <cell r="V3197">
            <v>0</v>
          </cell>
          <cell r="W3197">
            <v>0</v>
          </cell>
          <cell r="X3197">
            <v>0</v>
          </cell>
        </row>
        <row r="3198">
          <cell r="J3198" t="str">
            <v>INPUTB.1.a</v>
          </cell>
          <cell r="K3198" t="str">
            <v>INPUT</v>
          </cell>
          <cell r="L3198" t="str">
            <v>INPUT</v>
          </cell>
          <cell r="P3198" t="str">
            <v>B.1.a</v>
          </cell>
          <cell r="Q3198" t="str">
            <v>(Sangue ed emocomponenti)</v>
          </cell>
          <cell r="V3198">
            <v>0</v>
          </cell>
          <cell r="W3198">
            <v>0</v>
          </cell>
          <cell r="X3198">
            <v>0</v>
          </cell>
        </row>
        <row r="3199">
          <cell r="J3199" t="str">
            <v>INPUTB.1.a</v>
          </cell>
          <cell r="K3199" t="str">
            <v>INPUT</v>
          </cell>
          <cell r="L3199" t="str">
            <v>INPUT</v>
          </cell>
          <cell r="P3199" t="str">
            <v>B.1.a</v>
          </cell>
          <cell r="Q3199" t="str">
            <v>(Sangue ed emocomponenti acquistati Extraregione)</v>
          </cell>
          <cell r="V3199">
            <v>0</v>
          </cell>
          <cell r="W3199">
            <v>0</v>
          </cell>
          <cell r="X3199">
            <v>0</v>
          </cell>
        </row>
        <row r="3200">
          <cell r="J3200" t="str">
            <v>INPUTB.1.a</v>
          </cell>
          <cell r="K3200" t="str">
            <v>INPUT</v>
          </cell>
          <cell r="L3200" t="str">
            <v>INPUT</v>
          </cell>
          <cell r="P3200" t="str">
            <v>B.1.a</v>
          </cell>
          <cell r="Q3200" t="str">
            <v>(Sangue ed emocomponenti da ATS/ASST/Fondazioni della Regione)</v>
          </cell>
          <cell r="V3200">
            <v>0</v>
          </cell>
          <cell r="W3200">
            <v>0</v>
          </cell>
          <cell r="X3200">
            <v>0</v>
          </cell>
        </row>
        <row r="3201">
          <cell r="J3201" t="str">
            <v>INPUTB.1.a</v>
          </cell>
          <cell r="K3201" t="str">
            <v>INPUT</v>
          </cell>
          <cell r="L3201" t="str">
            <v>INPUT</v>
          </cell>
          <cell r="P3201" t="str">
            <v>B.1.a</v>
          </cell>
          <cell r="Q3201" t="str">
            <v>(Altri beni e prodotti sanitari (PRODOTTI SENZA REPERTORIO E/O CND))</v>
          </cell>
          <cell r="V3201">
            <v>0</v>
          </cell>
          <cell r="W3201">
            <v>0</v>
          </cell>
          <cell r="X3201">
            <v>0</v>
          </cell>
        </row>
        <row r="3202">
          <cell r="J3202" t="str">
            <v>TOTALB.1.a</v>
          </cell>
          <cell r="K3202" t="str">
            <v>TOTAL</v>
          </cell>
          <cell r="L3202" t="str">
            <v>TOTALE</v>
          </cell>
          <cell r="P3202" t="str">
            <v>B.1.a</v>
          </cell>
          <cell r="Q3202" t="str">
            <v>(Altri beni e prodotti sanitari da ATS/ASST/Fondazioni della Regione)</v>
          </cell>
          <cell r="V3202">
            <v>0</v>
          </cell>
          <cell r="W3202">
            <v>0</v>
          </cell>
          <cell r="X3202">
            <v>0</v>
          </cell>
        </row>
        <row r="3203">
          <cell r="J3203" t="str">
            <v>INPUTB.1.a</v>
          </cell>
          <cell r="K3203" t="str">
            <v>INPUT</v>
          </cell>
          <cell r="L3203" t="str">
            <v>INPUT</v>
          </cell>
          <cell r="P3203" t="str">
            <v>B.1.a</v>
          </cell>
          <cell r="Q3203" t="str">
            <v>(Altri beni e prodotti sanitari (Prodotti farmaceutici ed emoderivati) da ATS/ASST/Fondazioni della Regione)</v>
          </cell>
          <cell r="V3203">
            <v>0</v>
          </cell>
          <cell r="W3203">
            <v>0</v>
          </cell>
          <cell r="X3203">
            <v>0</v>
          </cell>
        </row>
        <row r="3204">
          <cell r="J3204" t="str">
            <v>INPUTB.1.a</v>
          </cell>
          <cell r="K3204" t="str">
            <v>INPUT</v>
          </cell>
          <cell r="L3204" t="str">
            <v>INPUT</v>
          </cell>
          <cell r="P3204" t="str">
            <v>B.1.a</v>
          </cell>
          <cell r="Q3204" t="str">
            <v>(Altri beni e prodotti sanitari (Sangue ed emocomponenti) da ATS/ASST/Fondazioni della Regione)</v>
          </cell>
          <cell r="V3204">
            <v>0</v>
          </cell>
          <cell r="W3204">
            <v>0</v>
          </cell>
          <cell r="X3204">
            <v>0</v>
          </cell>
        </row>
        <row r="3205">
          <cell r="J3205" t="str">
            <v>INPUTB.1.a</v>
          </cell>
          <cell r="K3205" t="str">
            <v>INPUT</v>
          </cell>
          <cell r="L3205" t="str">
            <v>INPUT</v>
          </cell>
          <cell r="P3205" t="str">
            <v>B.1.a</v>
          </cell>
          <cell r="Q3205" t="str">
            <v>(Altri beni e prodotti sanitari (Dispositivi Medici) da ATS/ASST/Fondazioni della Regione)</v>
          </cell>
          <cell r="V3205">
            <v>0</v>
          </cell>
          <cell r="W3205">
            <v>0</v>
          </cell>
          <cell r="X3205">
            <v>0</v>
          </cell>
        </row>
        <row r="3206">
          <cell r="J3206" t="str">
            <v>INPUTB.1.a</v>
          </cell>
          <cell r="K3206" t="str">
            <v>INPUT</v>
          </cell>
          <cell r="L3206" t="str">
            <v>INPUT</v>
          </cell>
          <cell r="P3206" t="str">
            <v>B.1.a</v>
          </cell>
          <cell r="Q3206" t="str">
            <v>(Altri beni e prodotti sanitari (Prodotti dietetici) da ATS/ASST/Fondazioni della Regione)</v>
          </cell>
          <cell r="V3206">
            <v>0</v>
          </cell>
          <cell r="W3206">
            <v>0</v>
          </cell>
          <cell r="X3206">
            <v>0</v>
          </cell>
        </row>
        <row r="3207">
          <cell r="J3207" t="str">
            <v>INPUTB.1.a</v>
          </cell>
          <cell r="K3207" t="str">
            <v>INPUT</v>
          </cell>
          <cell r="L3207" t="str">
            <v>INPUT</v>
          </cell>
          <cell r="P3207" t="str">
            <v>B.1.a</v>
          </cell>
          <cell r="Q3207" t="str">
            <v>(Altri beni e prodotti sanitari (Materiali per la profilassi - vaccini) da ATS/ASST/Fondazioni della Regione)</v>
          </cell>
          <cell r="V3207">
            <v>0</v>
          </cell>
          <cell r="W3207">
            <v>0</v>
          </cell>
          <cell r="X3207">
            <v>0</v>
          </cell>
        </row>
        <row r="3208">
          <cell r="J3208" t="str">
            <v>INPUTB.1.a</v>
          </cell>
          <cell r="K3208" t="str">
            <v>INPUT</v>
          </cell>
          <cell r="L3208" t="str">
            <v>INPUT</v>
          </cell>
          <cell r="P3208" t="str">
            <v>B.1.a</v>
          </cell>
          <cell r="Q3208" t="str">
            <v>(Altri beni e prodotti sanitari (Prodotti chimici) da ATS/ASST/Fondazioni della Regione)</v>
          </cell>
          <cell r="V3208">
            <v>0</v>
          </cell>
          <cell r="W3208">
            <v>0</v>
          </cell>
          <cell r="X3208">
            <v>0</v>
          </cell>
        </row>
        <row r="3209">
          <cell r="J3209" t="str">
            <v>INPUTB.1.a</v>
          </cell>
          <cell r="K3209" t="str">
            <v>INPUT</v>
          </cell>
          <cell r="L3209" t="str">
            <v>INPUT</v>
          </cell>
          <cell r="P3209" t="str">
            <v>B.1.a</v>
          </cell>
          <cell r="Q3209" t="str">
            <v>(Altri beni e prodotti sanitari (Materiali e prodotti per uso veterinario) da ATS/ASST/Fondazioni della Regione)</v>
          </cell>
          <cell r="V3209">
            <v>0</v>
          </cell>
          <cell r="W3209">
            <v>0</v>
          </cell>
          <cell r="X3209">
            <v>0</v>
          </cell>
        </row>
        <row r="3210">
          <cell r="J3210" t="str">
            <v>INPUTB.1.a</v>
          </cell>
          <cell r="K3210" t="str">
            <v>INPUT</v>
          </cell>
          <cell r="L3210" t="str">
            <v>INPUT</v>
          </cell>
          <cell r="P3210" t="str">
            <v>B.1.a</v>
          </cell>
          <cell r="Q3210" t="str">
            <v>(Altri beni e prodotti sanitari (Altri beni e prodotti sanitari) da ATS/ASST/Fondazioni della Regione)</v>
          </cell>
          <cell r="V3210">
            <v>0</v>
          </cell>
          <cell r="W3210">
            <v>0</v>
          </cell>
          <cell r="X3210">
            <v>0</v>
          </cell>
        </row>
        <row r="3211">
          <cell r="J3211" t="str">
            <v>TOTAL</v>
          </cell>
          <cell r="K3211" t="str">
            <v>TOTAL</v>
          </cell>
          <cell r="L3211" t="str">
            <v>TOTALE</v>
          </cell>
          <cell r="Q3211" t="str">
            <v>(B.1.B) Acquisti di beni non sanitari - Totale)</v>
          </cell>
          <cell r="V3211">
            <v>0</v>
          </cell>
          <cell r="W3211">
            <v>0</v>
          </cell>
          <cell r="X3211">
            <v>0</v>
          </cell>
        </row>
        <row r="3212">
          <cell r="J3212" t="str">
            <v>INPUTB.1.b</v>
          </cell>
          <cell r="K3212" t="str">
            <v>INPUT</v>
          </cell>
          <cell r="L3212" t="str">
            <v>INPUT</v>
          </cell>
          <cell r="P3212" t="str">
            <v>B.1.b</v>
          </cell>
          <cell r="Q3212" t="str">
            <v>(Prodotti alimentari)</v>
          </cell>
          <cell r="V3212">
            <v>0</v>
          </cell>
          <cell r="W3212">
            <v>0</v>
          </cell>
          <cell r="X3212">
            <v>0</v>
          </cell>
        </row>
        <row r="3213">
          <cell r="J3213" t="str">
            <v>INPUTB.1.b</v>
          </cell>
          <cell r="K3213" t="str">
            <v>INPUT</v>
          </cell>
          <cell r="L3213" t="str">
            <v>INPUT</v>
          </cell>
          <cell r="P3213" t="str">
            <v>B.1.b</v>
          </cell>
          <cell r="Q3213" t="str">
            <v>(Materiale di guardaroba, di pulizia e di convivenza in genere)</v>
          </cell>
          <cell r="V3213">
            <v>0</v>
          </cell>
          <cell r="W3213">
            <v>0</v>
          </cell>
          <cell r="X3213">
            <v>0</v>
          </cell>
        </row>
        <row r="3214">
          <cell r="J3214" t="str">
            <v>INPUTB.1.b</v>
          </cell>
          <cell r="K3214" t="str">
            <v>INPUT</v>
          </cell>
          <cell r="L3214" t="str">
            <v>INPUT</v>
          </cell>
          <cell r="P3214" t="str">
            <v>B.1.b</v>
          </cell>
          <cell r="Q3214" t="str">
            <v>(Carburanti e lubrificanti)</v>
          </cell>
          <cell r="V3214">
            <v>0</v>
          </cell>
          <cell r="W3214">
            <v>0</v>
          </cell>
          <cell r="X3214">
            <v>0</v>
          </cell>
        </row>
        <row r="3215">
          <cell r="J3215" t="str">
            <v>INPUTB.1.b</v>
          </cell>
          <cell r="K3215" t="str">
            <v>INPUT</v>
          </cell>
          <cell r="L3215" t="str">
            <v>INPUT</v>
          </cell>
          <cell r="P3215" t="str">
            <v>B.1.b</v>
          </cell>
          <cell r="Q3215" t="str">
            <v>(Combustibili)</v>
          </cell>
          <cell r="V3215">
            <v>0</v>
          </cell>
          <cell r="W3215">
            <v>0</v>
          </cell>
          <cell r="X3215">
            <v>0</v>
          </cell>
        </row>
        <row r="3216">
          <cell r="J3216" t="str">
            <v>INPUTB.1.b</v>
          </cell>
          <cell r="K3216" t="str">
            <v>INPUT</v>
          </cell>
          <cell r="L3216" t="str">
            <v>INPUT</v>
          </cell>
          <cell r="P3216" t="str">
            <v>B.1.b</v>
          </cell>
          <cell r="Q3216" t="str">
            <v>(Cancelleria e stampati)</v>
          </cell>
          <cell r="V3216">
            <v>0</v>
          </cell>
          <cell r="W3216">
            <v>0</v>
          </cell>
          <cell r="X3216">
            <v>0</v>
          </cell>
        </row>
        <row r="3217">
          <cell r="J3217" t="str">
            <v>INPUTB.1.b</v>
          </cell>
          <cell r="K3217" t="str">
            <v>INPUT</v>
          </cell>
          <cell r="L3217" t="str">
            <v>INPUT</v>
          </cell>
          <cell r="P3217" t="str">
            <v>B.1.b</v>
          </cell>
          <cell r="Q3217" t="str">
            <v>(Supporti informatici e materiale per EDP)</v>
          </cell>
          <cell r="V3217">
            <v>0</v>
          </cell>
          <cell r="W3217">
            <v>0</v>
          </cell>
          <cell r="X3217">
            <v>0</v>
          </cell>
        </row>
        <row r="3218">
          <cell r="J3218" t="str">
            <v>INPUTB.1.b</v>
          </cell>
          <cell r="K3218" t="str">
            <v>INPUT</v>
          </cell>
          <cell r="L3218" t="str">
            <v>INPUT</v>
          </cell>
          <cell r="P3218" t="str">
            <v>B.1.b</v>
          </cell>
          <cell r="Q3218" t="str">
            <v>(Materiale per manutenzioni e riparazioni immobili e loro pertinenze)</v>
          </cell>
          <cell r="V3218">
            <v>0</v>
          </cell>
          <cell r="W3218">
            <v>0</v>
          </cell>
          <cell r="X3218">
            <v>0</v>
          </cell>
        </row>
        <row r="3219">
          <cell r="J3219" t="str">
            <v>INPUTB.1.b</v>
          </cell>
          <cell r="K3219" t="str">
            <v>INPUT</v>
          </cell>
          <cell r="L3219" t="str">
            <v>INPUT</v>
          </cell>
          <cell r="P3219" t="str">
            <v>B.1.b</v>
          </cell>
          <cell r="Q3219" t="str">
            <v>(Materiale per manutenzioni e riparazioni mobili e macchine)</v>
          </cell>
          <cell r="V3219">
            <v>0</v>
          </cell>
          <cell r="W3219">
            <v>0</v>
          </cell>
          <cell r="X3219">
            <v>0</v>
          </cell>
        </row>
        <row r="3220">
          <cell r="J3220" t="str">
            <v>INPUTB.1.b</v>
          </cell>
          <cell r="K3220" t="str">
            <v>INPUT</v>
          </cell>
          <cell r="L3220" t="str">
            <v>INPUT</v>
          </cell>
          <cell r="P3220" t="str">
            <v>B.1.b</v>
          </cell>
          <cell r="Q3220" t="str">
            <v>(Materiale per manutenzioni e riparazioni attrezzature tecnico scientifico sanitarie)</v>
          </cell>
          <cell r="V3220">
            <v>0</v>
          </cell>
          <cell r="W3220">
            <v>0</v>
          </cell>
          <cell r="X3220">
            <v>0</v>
          </cell>
        </row>
        <row r="3221">
          <cell r="J3221" t="str">
            <v>INPUTB.1.b</v>
          </cell>
          <cell r="K3221" t="str">
            <v>INPUT</v>
          </cell>
          <cell r="L3221" t="str">
            <v>INPUT</v>
          </cell>
          <cell r="P3221" t="str">
            <v>B.1.b</v>
          </cell>
          <cell r="Q3221" t="str">
            <v>(Materiale per manutenzioni e riparazioni attrezzature tecnico economali)</v>
          </cell>
          <cell r="V3221">
            <v>0</v>
          </cell>
          <cell r="W3221">
            <v>0</v>
          </cell>
          <cell r="X3221">
            <v>0</v>
          </cell>
        </row>
        <row r="3222">
          <cell r="J3222" t="str">
            <v>INPUTB.1.b</v>
          </cell>
          <cell r="K3222" t="str">
            <v>INPUT</v>
          </cell>
          <cell r="L3222" t="str">
            <v>INPUT</v>
          </cell>
          <cell r="P3222" t="str">
            <v>B.1.b</v>
          </cell>
          <cell r="Q3222" t="str">
            <v>(Materiale per manutenzioni e riparazioni automezzi (sanitari e non))</v>
          </cell>
          <cell r="V3222">
            <v>0</v>
          </cell>
          <cell r="W3222">
            <v>0</v>
          </cell>
          <cell r="X3222">
            <v>0</v>
          </cell>
        </row>
        <row r="3223">
          <cell r="J3223" t="str">
            <v>INPUTB.1.b</v>
          </cell>
          <cell r="K3223" t="str">
            <v>INPUT</v>
          </cell>
          <cell r="L3223" t="str">
            <v>INPUT</v>
          </cell>
          <cell r="P3223" t="str">
            <v>B.1.b</v>
          </cell>
          <cell r="Q3223" t="str">
            <v>(Materiale per manutenzioni e riparazioni - Altro)</v>
          </cell>
          <cell r="V3223">
            <v>0</v>
          </cell>
          <cell r="W3223">
            <v>0</v>
          </cell>
          <cell r="X3223">
            <v>0</v>
          </cell>
        </row>
        <row r="3224">
          <cell r="J3224" t="str">
            <v>INPUTB.1.b</v>
          </cell>
          <cell r="K3224" t="str">
            <v>INPUT</v>
          </cell>
          <cell r="L3224" t="str">
            <v>INPUT</v>
          </cell>
          <cell r="P3224" t="str">
            <v>B.1.b</v>
          </cell>
          <cell r="Q3224" t="str">
            <v>(Altri beni non sanitari)</v>
          </cell>
          <cell r="V3224">
            <v>0</v>
          </cell>
          <cell r="W3224">
            <v>0</v>
          </cell>
          <cell r="X3224">
            <v>0</v>
          </cell>
        </row>
        <row r="3225">
          <cell r="J3225" t="str">
            <v>INPUTB.1.b</v>
          </cell>
          <cell r="K3225" t="str">
            <v>INPUT</v>
          </cell>
          <cell r="L3225" t="str">
            <v>INPUT</v>
          </cell>
          <cell r="P3225" t="str">
            <v>B.1.b</v>
          </cell>
          <cell r="Q3225" t="str">
            <v>(Altri beni non sanitari da ATS/ASST/Fondazioni della Regione)</v>
          </cell>
          <cell r="V3225">
            <v>0</v>
          </cell>
          <cell r="W3225">
            <v>0</v>
          </cell>
          <cell r="X3225">
            <v>0</v>
          </cell>
        </row>
        <row r="3226">
          <cell r="J3226" t="str">
            <v>INPUTB.1.b</v>
          </cell>
          <cell r="K3226" t="str">
            <v>INPUT</v>
          </cell>
          <cell r="L3226" t="str">
            <v>INPUTREG</v>
          </cell>
          <cell r="P3226" t="str">
            <v>B.1.b</v>
          </cell>
          <cell r="Q3226" t="str">
            <v>(REGIONE: Acquisti di beni non sanitari - Spese dirette regionali)</v>
          </cell>
          <cell r="V3226">
            <v>0</v>
          </cell>
          <cell r="W3226">
            <v>0</v>
          </cell>
          <cell r="X3226">
            <v>0</v>
          </cell>
        </row>
        <row r="3227">
          <cell r="J3227" t="str">
            <v>TOTAL</v>
          </cell>
          <cell r="K3227" t="str">
            <v>TOTAL</v>
          </cell>
          <cell r="L3227" t="str">
            <v>TOTALE</v>
          </cell>
          <cell r="Q3227" t="str">
            <v>(B.2) Acquisti di servizi - Totale)</v>
          </cell>
          <cell r="V3227">
            <v>0</v>
          </cell>
          <cell r="W3227">
            <v>0</v>
          </cell>
          <cell r="X3227">
            <v>0</v>
          </cell>
        </row>
        <row r="3228">
          <cell r="J3228" t="str">
            <v>TOTAL</v>
          </cell>
          <cell r="K3228" t="str">
            <v>TOTAL</v>
          </cell>
          <cell r="L3228" t="str">
            <v>TOTALE</v>
          </cell>
          <cell r="Q3228" t="str">
            <v>(B.2.A) Acquisti di servizi sanitari - Totale)</v>
          </cell>
          <cell r="V3228">
            <v>0</v>
          </cell>
          <cell r="W3228">
            <v>0</v>
          </cell>
          <cell r="X3228">
            <v>0</v>
          </cell>
        </row>
        <row r="3229">
          <cell r="J3229" t="str">
            <v>TOTAL</v>
          </cell>
          <cell r="K3229" t="str">
            <v>TOTAL</v>
          </cell>
          <cell r="L3229" t="str">
            <v>TOTALE</v>
          </cell>
          <cell r="Q3229" t="str">
            <v>(B.2.A.1) Acquisti di servizi sanitari per medicina di base - Totale)</v>
          </cell>
          <cell r="V3229">
            <v>0</v>
          </cell>
          <cell r="W3229">
            <v>0</v>
          </cell>
          <cell r="X3229">
            <v>0</v>
          </cell>
        </row>
        <row r="3230">
          <cell r="J3230" t="str">
            <v>INPUTB.2.a</v>
          </cell>
          <cell r="K3230" t="str">
            <v>INPUT</v>
          </cell>
          <cell r="L3230" t="str">
            <v>INPUT</v>
          </cell>
          <cell r="P3230" t="str">
            <v>B.2.a</v>
          </cell>
          <cell r="Q3230" t="str">
            <v>(Assistenza per medicina di base convenzionata: Medici Medicina Generale)</v>
          </cell>
          <cell r="V3230">
            <v>0</v>
          </cell>
          <cell r="W3230">
            <v>0</v>
          </cell>
          <cell r="X3230">
            <v>0</v>
          </cell>
        </row>
        <row r="3231">
          <cell r="J3231" t="str">
            <v>INPUTB.2.a</v>
          </cell>
          <cell r="K3231" t="str">
            <v>INPUT</v>
          </cell>
          <cell r="L3231" t="str">
            <v>INPUT</v>
          </cell>
          <cell r="P3231" t="str">
            <v>B.2.a</v>
          </cell>
          <cell r="Q3231" t="str">
            <v>(Assistenza per medicina di base convenzionata: Pediatri Libera Scelta)</v>
          </cell>
          <cell r="V3231">
            <v>0</v>
          </cell>
          <cell r="W3231">
            <v>0</v>
          </cell>
          <cell r="X3231">
            <v>0</v>
          </cell>
        </row>
        <row r="3232">
          <cell r="J3232" t="str">
            <v>INPUTB.2.a</v>
          </cell>
          <cell r="K3232" t="str">
            <v>INPUT</v>
          </cell>
          <cell r="L3232" t="str">
            <v>INPUT</v>
          </cell>
          <cell r="P3232" t="str">
            <v>B.2.a</v>
          </cell>
          <cell r="Q3232" t="str">
            <v>(Assistenza per medicina di base convenzionata: Medici Guardia medica - Continuità assistenziale)</v>
          </cell>
          <cell r="V3232">
            <v>0</v>
          </cell>
          <cell r="W3232">
            <v>0</v>
          </cell>
          <cell r="X3232">
            <v>0</v>
          </cell>
        </row>
        <row r="3233">
          <cell r="J3233" t="str">
            <v>INPUTB.2.a</v>
          </cell>
          <cell r="K3233" t="str">
            <v>INPUT</v>
          </cell>
          <cell r="L3233" t="str">
            <v>INPUT</v>
          </cell>
          <cell r="P3233" t="str">
            <v>B.2.a</v>
          </cell>
          <cell r="Q3233" t="str">
            <v>(Assistenza per medicina di base convenzionata: Medicina dei servizi)</v>
          </cell>
          <cell r="V3233">
            <v>0</v>
          </cell>
          <cell r="W3233">
            <v>0</v>
          </cell>
          <cell r="X3233">
            <v>0</v>
          </cell>
        </row>
        <row r="3234">
          <cell r="J3234" t="str">
            <v>INPUTB.2.a</v>
          </cell>
          <cell r="K3234" t="str">
            <v>INPUT</v>
          </cell>
          <cell r="L3234" t="str">
            <v>INPUT</v>
          </cell>
          <cell r="P3234" t="str">
            <v>B.2.a</v>
          </cell>
          <cell r="Q3234" t="str">
            <v>(Assistenza per medicina di base convenzionata: Psicologi)</v>
          </cell>
          <cell r="V3234">
            <v>0</v>
          </cell>
          <cell r="W3234">
            <v>0</v>
          </cell>
          <cell r="X3234">
            <v>0</v>
          </cell>
        </row>
        <row r="3235">
          <cell r="J3235" t="str">
            <v>INPUTB.2.a</v>
          </cell>
          <cell r="K3235" t="str">
            <v>INPUT</v>
          </cell>
          <cell r="L3235" t="str">
            <v>INPUT</v>
          </cell>
          <cell r="P3235" t="str">
            <v>B.2.a</v>
          </cell>
          <cell r="Q3235" t="str">
            <v>(Assistenza per medicina di base convenzionata: Medici 118)</v>
          </cell>
          <cell r="V3235">
            <v>0</v>
          </cell>
          <cell r="W3235">
            <v>0</v>
          </cell>
          <cell r="X3235">
            <v>0</v>
          </cell>
        </row>
        <row r="3236">
          <cell r="J3236" t="str">
            <v>TOTALB.2.a</v>
          </cell>
          <cell r="K3236" t="str">
            <v>TOTAL</v>
          </cell>
          <cell r="L3236" t="str">
            <v>TOTALE</v>
          </cell>
          <cell r="P3236" t="str">
            <v>B.2.a</v>
          </cell>
          <cell r="Q3236" t="str">
            <v>(Altra assistenza per medicina di base)</v>
          </cell>
          <cell r="V3236">
            <v>0</v>
          </cell>
          <cell r="W3236">
            <v>0</v>
          </cell>
          <cell r="X3236">
            <v>0</v>
          </cell>
        </row>
        <row r="3237">
          <cell r="J3237" t="str">
            <v>INPUT</v>
          </cell>
          <cell r="K3237" t="str">
            <v>INPUT</v>
          </cell>
          <cell r="L3237" t="str">
            <v>INPUT</v>
          </cell>
          <cell r="Q3237" t="str">
            <v>(Assistenza per medicina di base convenzionata: da strutture pubbliche ubicate nel proprio territorio: ASST/Fondazioni pubbliche)</v>
          </cell>
          <cell r="V3237">
            <v>0</v>
          </cell>
          <cell r="W3237">
            <v>0</v>
          </cell>
          <cell r="X3237">
            <v>0</v>
          </cell>
        </row>
        <row r="3238">
          <cell r="J3238" t="str">
            <v>INPUT</v>
          </cell>
          <cell r="K3238" t="str">
            <v>INPUT</v>
          </cell>
          <cell r="L3238" t="str">
            <v>INPUT</v>
          </cell>
          <cell r="Q3238" t="str">
            <v>(Assistenza per medicina di base convenzionata: da strutture pubbliche ubicate in altre province della Regione: ATS/ASST/Fondazioni pubbliche)</v>
          </cell>
          <cell r="V3238">
            <v>0</v>
          </cell>
          <cell r="W3238">
            <v>0</v>
          </cell>
          <cell r="X3238">
            <v>0</v>
          </cell>
        </row>
        <row r="3239">
          <cell r="J3239" t="str">
            <v>INPUTB.2.a</v>
          </cell>
          <cell r="K3239" t="str">
            <v>INPUT</v>
          </cell>
          <cell r="L3239" t="str">
            <v>INPUT</v>
          </cell>
          <cell r="P3239" t="str">
            <v>B.2.a</v>
          </cell>
          <cell r="Q3239" t="str">
            <v>(Assistenza per medicina di base convenzionata: da pubblico Mobilità (Extra Regione))</v>
          </cell>
          <cell r="V3239">
            <v>0</v>
          </cell>
          <cell r="W3239">
            <v>0</v>
          </cell>
          <cell r="X3239">
            <v>0</v>
          </cell>
        </row>
        <row r="3240">
          <cell r="J3240" t="str">
            <v>INPUTB.2.a</v>
          </cell>
          <cell r="K3240" t="str">
            <v>INPUT</v>
          </cell>
          <cell r="L3240" t="str">
            <v>INPUTREG</v>
          </cell>
          <cell r="P3240" t="str">
            <v>B.2.a</v>
          </cell>
          <cell r="Q3240" t="str">
            <v>(REGIONE: Mobilità attiva MMG da contabilizzare a costo)</v>
          </cell>
          <cell r="V3240">
            <v>0</v>
          </cell>
          <cell r="W3240">
            <v>0</v>
          </cell>
          <cell r="X3240">
            <v>0</v>
          </cell>
        </row>
        <row r="3241">
          <cell r="J3241" t="str">
            <v>TOTAL</v>
          </cell>
          <cell r="K3241" t="str">
            <v>TOTAL</v>
          </cell>
          <cell r="L3241" t="str">
            <v>TOTALE</v>
          </cell>
          <cell r="Q3241" t="str">
            <v>(B.2.A.2) Acquisti di servizi sanitari per farmaceutica - Totale)</v>
          </cell>
          <cell r="V3241">
            <v>0</v>
          </cell>
          <cell r="W3241">
            <v>0</v>
          </cell>
          <cell r="X3241">
            <v>0</v>
          </cell>
        </row>
        <row r="3242">
          <cell r="J3242" t="str">
            <v>INPUTB.2.b</v>
          </cell>
          <cell r="K3242" t="str">
            <v>INPUT</v>
          </cell>
          <cell r="L3242" t="str">
            <v>INPUT</v>
          </cell>
          <cell r="P3242" t="str">
            <v>B.2.b</v>
          </cell>
          <cell r="Q3242" t="str">
            <v>(acquisto di prestazioni di farmaceutica da farmacie ubicate nel proprio territorio (Farmaceutica convenzionata ex art. 8, c. 2, D. Lgs. 502/92): Farmaci)</v>
          </cell>
          <cell r="V3242">
            <v>0</v>
          </cell>
          <cell r="W3242">
            <v>0</v>
          </cell>
          <cell r="X3242">
            <v>0</v>
          </cell>
        </row>
        <row r="3243">
          <cell r="J3243" t="str">
            <v>INPUTB.2.b</v>
          </cell>
          <cell r="K3243" t="str">
            <v>INPUT</v>
          </cell>
          <cell r="L3243" t="str">
            <v>INPUT</v>
          </cell>
          <cell r="P3243" t="str">
            <v>B.2.b</v>
          </cell>
          <cell r="Q3243" t="str">
            <v>(acquisto di prestazioni di farmaceutica da farmacie ubicate in altre province lombarde (Farmaceutica convenzionata ex art. 8, c. 2, D. Lgs. 502/92): Farmaci)</v>
          </cell>
          <cell r="V3243">
            <v>0</v>
          </cell>
          <cell r="W3243">
            <v>0</v>
          </cell>
          <cell r="X3243">
            <v>0</v>
          </cell>
        </row>
        <row r="3244">
          <cell r="J3244" t="str">
            <v>INPUT</v>
          </cell>
          <cell r="K3244" t="str">
            <v>INPUT</v>
          </cell>
          <cell r="L3244" t="str">
            <v>INPUT</v>
          </cell>
          <cell r="Q3244" t="str">
            <v>(Acquisti di servizi sanitari per farmaceutica: da strutture pubbliche ubicate nel proprio territorio: ASST/Fondazioni pubbliche)</v>
          </cell>
          <cell r="V3244">
            <v>0</v>
          </cell>
          <cell r="W3244">
            <v>0</v>
          </cell>
          <cell r="X3244">
            <v>0</v>
          </cell>
        </row>
        <row r="3245">
          <cell r="J3245" t="str">
            <v>INPUT</v>
          </cell>
          <cell r="K3245" t="str">
            <v>INPUT</v>
          </cell>
          <cell r="L3245" t="str">
            <v>INPUT</v>
          </cell>
          <cell r="Q3245" t="str">
            <v>( Acquisti di servizi sanitari per farmaceutica: da strutture pubbliche ubicate in altre province della Regione: ATS/ASST/Fondazioni pubbliche)</v>
          </cell>
          <cell r="V3245">
            <v>0</v>
          </cell>
          <cell r="W3245">
            <v>0</v>
          </cell>
          <cell r="X3245">
            <v>0</v>
          </cell>
        </row>
        <row r="3246">
          <cell r="J3246" t="str">
            <v>INPUTB.2.b</v>
          </cell>
          <cell r="K3246" t="str">
            <v>INPUT</v>
          </cell>
          <cell r="L3246" t="str">
            <v>INPUT</v>
          </cell>
          <cell r="P3246" t="str">
            <v>B.2.b</v>
          </cell>
          <cell r="Q3246" t="str">
            <v>(acquisto di prestazioni di farmaceutica da farmacie ubicate fuori regione (Farmaceutica convenzionata ex art. 8, c. 2, D. Lgs. 502/92): Farmaci (Mobilità passiva in compensazione))</v>
          </cell>
          <cell r="V3246">
            <v>0</v>
          </cell>
          <cell r="W3246">
            <v>0</v>
          </cell>
          <cell r="X3246">
            <v>0</v>
          </cell>
        </row>
        <row r="3247">
          <cell r="J3247" t="str">
            <v>INPUTB.2.b</v>
          </cell>
          <cell r="K3247" t="str">
            <v>INPUT</v>
          </cell>
          <cell r="L3247" t="str">
            <v>INPUT</v>
          </cell>
          <cell r="P3247" t="str">
            <v>B.2.b</v>
          </cell>
          <cell r="Q3247" t="str">
            <v>(acquisto di prestazioni di farmaceutica da farmacie ubicate nel proprio territorio (Farmaceutica convenzionata ex art. 8, c. 2, D. Lgs. 502/92): Galenici)</v>
          </cell>
          <cell r="V3247">
            <v>0</v>
          </cell>
          <cell r="W3247">
            <v>0</v>
          </cell>
          <cell r="X3247">
            <v>0</v>
          </cell>
        </row>
        <row r="3248">
          <cell r="J3248" t="str">
            <v>INPUTB.2.b</v>
          </cell>
          <cell r="K3248" t="str">
            <v>INPUT</v>
          </cell>
          <cell r="L3248" t="str">
            <v>INPUT</v>
          </cell>
          <cell r="P3248" t="str">
            <v>B.2.b</v>
          </cell>
          <cell r="Q3248" t="str">
            <v>(acquisto di prestazioni di farmaceutica da farmacie ubicate in altre province lombarde (Farmaceutica convenzionata ex art. 8, c. 2, D. Lgs. 502/92): Galenici)</v>
          </cell>
          <cell r="V3248">
            <v>0</v>
          </cell>
          <cell r="W3248">
            <v>0</v>
          </cell>
          <cell r="X3248">
            <v>0</v>
          </cell>
        </row>
        <row r="3249">
          <cell r="J3249" t="str">
            <v>INPUTB.2.b</v>
          </cell>
          <cell r="K3249" t="str">
            <v>INPUT</v>
          </cell>
          <cell r="L3249" t="str">
            <v>INPUT</v>
          </cell>
          <cell r="P3249" t="str">
            <v>B.2.b</v>
          </cell>
          <cell r="Q3249" t="str">
            <v>(acquisto di prestazioni di farmaceutica da farmacie ubicate fuori regione (Farmaceutica convenzionata ex art. 8, c. 2, D. Lgs. 502/92): Galenici (Mobilità passiva in compensazione))</v>
          </cell>
          <cell r="V3249">
            <v>0</v>
          </cell>
          <cell r="W3249">
            <v>0</v>
          </cell>
          <cell r="X3249">
            <v>0</v>
          </cell>
        </row>
        <row r="3250">
          <cell r="J3250" t="str">
            <v>INPUTB.2.b</v>
          </cell>
          <cell r="K3250" t="str">
            <v>INPUT</v>
          </cell>
          <cell r="L3250" t="str">
            <v>INPUT</v>
          </cell>
          <cell r="P3250" t="str">
            <v>B.2.b</v>
          </cell>
          <cell r="Q3250" t="str">
            <v>(acquisto di prestazioni di farmaceutica da farmacie ubicate nel proprio territorio (Farmaceutica convenzionata ex art. 8, c. 2, D. Lgs. 502/92): Ossigeno)</v>
          </cell>
          <cell r="V3250">
            <v>0</v>
          </cell>
          <cell r="W3250">
            <v>0</v>
          </cell>
          <cell r="X3250">
            <v>0</v>
          </cell>
        </row>
        <row r="3251">
          <cell r="J3251" t="str">
            <v>INPUTB.2.b</v>
          </cell>
          <cell r="K3251" t="str">
            <v>INPUT</v>
          </cell>
          <cell r="L3251" t="str">
            <v>INPUT</v>
          </cell>
          <cell r="P3251" t="str">
            <v>B.2.b</v>
          </cell>
          <cell r="Q3251" t="str">
            <v>(acquisto di prestazioni di farmaceutica da farmacie ubicate in altre province lombarde (Farmaceutica convenzionata ex art. 8, c. 2, D. Lgs. 502/92): Ossigeno)</v>
          </cell>
          <cell r="V3251">
            <v>0</v>
          </cell>
          <cell r="W3251">
            <v>0</v>
          </cell>
          <cell r="X3251">
            <v>0</v>
          </cell>
        </row>
        <row r="3252">
          <cell r="J3252" t="str">
            <v>INPUTB.2.b</v>
          </cell>
          <cell r="K3252" t="str">
            <v>INPUT</v>
          </cell>
          <cell r="L3252" t="str">
            <v>INPUT</v>
          </cell>
          <cell r="P3252" t="str">
            <v>B.2.b</v>
          </cell>
          <cell r="Q3252" t="str">
            <v>(acquisto di prestazioni di farmaceutica da farmacie ubicate fuori regione (Farmaceutica convenzionata ex art. 8, c. 2, D. Lgs. 502/92): Ossigeno (Mobilità passiva in compensazione))</v>
          </cell>
          <cell r="V3252">
            <v>0</v>
          </cell>
          <cell r="W3252">
            <v>0</v>
          </cell>
          <cell r="X3252">
            <v>0</v>
          </cell>
        </row>
        <row r="3253">
          <cell r="J3253" t="str">
            <v>INPUTB.2.b</v>
          </cell>
          <cell r="K3253" t="str">
            <v>INPUT</v>
          </cell>
          <cell r="L3253" t="str">
            <v>INPUT</v>
          </cell>
          <cell r="P3253" t="str">
            <v>B.2.b</v>
          </cell>
          <cell r="Q3253" t="str">
            <v>(acquisto di prestazioni di farmaceutica da farmacie rurali)</v>
          </cell>
          <cell r="V3253">
            <v>0</v>
          </cell>
          <cell r="W3253">
            <v>0</v>
          </cell>
          <cell r="X3253">
            <v>0</v>
          </cell>
        </row>
        <row r="3254">
          <cell r="J3254" t="str">
            <v>INPUTB.2.b</v>
          </cell>
          <cell r="K3254" t="str">
            <v>INPUT</v>
          </cell>
          <cell r="L3254" t="str">
            <v>INPUT</v>
          </cell>
          <cell r="P3254" t="str">
            <v>B.2.b</v>
          </cell>
          <cell r="Q3254" t="str">
            <v>(Indennità farmacie rurali)</v>
          </cell>
          <cell r="V3254">
            <v>0</v>
          </cell>
          <cell r="W3254">
            <v>0</v>
          </cell>
          <cell r="X3254">
            <v>0</v>
          </cell>
        </row>
        <row r="3255">
          <cell r="J3255" t="str">
            <v>INPUTB.2.b</v>
          </cell>
          <cell r="K3255" t="str">
            <v>INPUT</v>
          </cell>
          <cell r="L3255" t="str">
            <v>INPUT</v>
          </cell>
          <cell r="P3255" t="str">
            <v>B.2.b</v>
          </cell>
          <cell r="Q3255" t="str">
            <v>(contributi ENPAF per acquisto di prestazioni di farmaceutica (Farmaceutica convenzionata ex art. 8, c. 2, D. Lgs. 502/92))</v>
          </cell>
          <cell r="V3255">
            <v>0</v>
          </cell>
          <cell r="W3255">
            <v>0</v>
          </cell>
          <cell r="X3255">
            <v>0</v>
          </cell>
        </row>
        <row r="3256">
          <cell r="J3256" t="str">
            <v>INPUTB.2.b</v>
          </cell>
          <cell r="K3256" t="str">
            <v>INPUT</v>
          </cell>
          <cell r="L3256" t="str">
            <v>INPUT</v>
          </cell>
          <cell r="P3256" t="str">
            <v>B.2.b</v>
          </cell>
          <cell r="Q3256" t="str">
            <v>(altri contributi relativi alle prestazioni di farmaceutica Convenzionata)</v>
          </cell>
          <cell r="V3256">
            <v>0</v>
          </cell>
          <cell r="W3256">
            <v>0</v>
          </cell>
          <cell r="X3256">
            <v>0</v>
          </cell>
        </row>
        <row r="3257">
          <cell r="J3257" t="str">
            <v>INPUTB.2.b</v>
          </cell>
          <cell r="K3257" t="str">
            <v>INPUT</v>
          </cell>
          <cell r="L3257" t="str">
            <v>INPUTREG</v>
          </cell>
          <cell r="P3257" t="str">
            <v>B.2.b</v>
          </cell>
          <cell r="Q3257" t="str">
            <v>(REGIONE: Mobilità attiva Farmaceutica da contabilizzare a costo)</v>
          </cell>
          <cell r="V3257">
            <v>0</v>
          </cell>
          <cell r="W3257">
            <v>0</v>
          </cell>
          <cell r="X3257">
            <v>0</v>
          </cell>
        </row>
        <row r="3258">
          <cell r="J3258" t="str">
            <v>TOTAL</v>
          </cell>
          <cell r="K3258" t="str">
            <v>TOTAL</v>
          </cell>
          <cell r="L3258" t="str">
            <v>TOTALE</v>
          </cell>
          <cell r="Q3258" t="str">
            <v>(B.2.A.3) Acquisti di servizi sanitari per assistenza specialistica ambulatoriale - Totale)</v>
          </cell>
          <cell r="V3258">
            <v>0</v>
          </cell>
          <cell r="W3258">
            <v>0</v>
          </cell>
          <cell r="X3258">
            <v>0</v>
          </cell>
        </row>
        <row r="3259">
          <cell r="J3259" t="str">
            <v>TOTALB.2.c</v>
          </cell>
          <cell r="K3259" t="str">
            <v>TOTAL</v>
          </cell>
          <cell r="L3259" t="str">
            <v>TOTALE</v>
          </cell>
          <cell r="P3259" t="str">
            <v>B.2.c</v>
          </cell>
          <cell r="Q3259" t="str">
            <v>(acquisto di prestazioni ambulatoriali da strutture pubbliche ubicate nel proprio territorio:  ASST/ATS/Fondazioni pubbliche)</v>
          </cell>
          <cell r="V3259">
            <v>0</v>
          </cell>
          <cell r="W3259">
            <v>0</v>
          </cell>
          <cell r="X3259">
            <v>0</v>
          </cell>
        </row>
        <row r="3260">
          <cell r="J3260" t="str">
            <v>INPUTB.2.c</v>
          </cell>
          <cell r="K3260" t="str">
            <v>INPUT</v>
          </cell>
          <cell r="L3260" t="str">
            <v>INPUT</v>
          </cell>
          <cell r="P3260" t="str">
            <v>B.2.c</v>
          </cell>
          <cell r="Q3260" t="str">
            <v>(acquisto di prestazioni ambulatoriali da strutture pubbliche ubicate nel proprio territorio:  ASST/ATS/Fondazioni pubbliche) - escluso PS non seguito da ricovero</v>
          </cell>
          <cell r="V3260">
            <v>0</v>
          </cell>
          <cell r="W3260">
            <v>0</v>
          </cell>
          <cell r="X3260">
            <v>0</v>
          </cell>
        </row>
        <row r="3261">
          <cell r="J3261" t="str">
            <v>INPUTB.2.c</v>
          </cell>
          <cell r="K3261" t="str">
            <v>INPUT</v>
          </cell>
          <cell r="L3261" t="str">
            <v>INPUT</v>
          </cell>
          <cell r="P3261" t="str">
            <v>B.2.c</v>
          </cell>
          <cell r="Q3261" t="str">
            <v xml:space="preserve">(acquisto di prestazioni di pronto soccorso  non seguite da ricovero di strutture pubbliche ubicate nel proprio territorio:  ASST/ATS/Fondazioni pubbliche) </v>
          </cell>
          <cell r="V3261">
            <v>0</v>
          </cell>
          <cell r="W3261">
            <v>0</v>
          </cell>
          <cell r="X3261">
            <v>0</v>
          </cell>
        </row>
        <row r="3262">
          <cell r="J3262" t="str">
            <v>TOTALB.2.c</v>
          </cell>
          <cell r="K3262" t="str">
            <v>TOTAL</v>
          </cell>
          <cell r="L3262" t="str">
            <v>TOTALE</v>
          </cell>
          <cell r="P3262" t="str">
            <v>B.2.c</v>
          </cell>
          <cell r="Q3262" t="str">
            <v xml:space="preserve">(acquisto di prestazioni ambulatoriali da strutture pubbliche ubicate nel proprio territorio: altri soggetti pubblici) </v>
          </cell>
          <cell r="V3262">
            <v>0</v>
          </cell>
          <cell r="W3262">
            <v>0</v>
          </cell>
          <cell r="X3262">
            <v>0</v>
          </cell>
        </row>
        <row r="3263">
          <cell r="J3263" t="str">
            <v>INPUTB.2.c</v>
          </cell>
          <cell r="K3263" t="str">
            <v>INPUT</v>
          </cell>
          <cell r="L3263" t="str">
            <v>INPUT</v>
          </cell>
          <cell r="P3263" t="str">
            <v>B.2.c</v>
          </cell>
          <cell r="Q3263" t="str">
            <v>(acquisto di prestazioni ambulatoriali da strutture pubbliche ubicate nel proprio territorio: altri soggetti pubblici) - escluso PS non seguito da ricovero</v>
          </cell>
          <cell r="V3263">
            <v>0</v>
          </cell>
          <cell r="W3263">
            <v>0</v>
          </cell>
          <cell r="X3263">
            <v>0</v>
          </cell>
        </row>
        <row r="3264">
          <cell r="J3264" t="str">
            <v>INPUTB.2.c</v>
          </cell>
          <cell r="K3264" t="str">
            <v>INPUT</v>
          </cell>
          <cell r="L3264" t="str">
            <v>INPUT</v>
          </cell>
          <cell r="P3264" t="str">
            <v>B.2.c</v>
          </cell>
          <cell r="Q3264" t="str">
            <v xml:space="preserve">(acquisto di prestazioni di pronto soccorso  non seguite da ricovero di strutture pubbliche ubicate nel proprio territorio:  altri soggetti pubblici) </v>
          </cell>
          <cell r="V3264">
            <v>0</v>
          </cell>
          <cell r="W3264">
            <v>0</v>
          </cell>
          <cell r="X3264">
            <v>0</v>
          </cell>
        </row>
        <row r="3265">
          <cell r="J3265" t="str">
            <v>TOTALB.2.c</v>
          </cell>
          <cell r="K3265" t="str">
            <v>TOTAL</v>
          </cell>
          <cell r="L3265" t="str">
            <v>TOTALE</v>
          </cell>
          <cell r="P3265" t="str">
            <v>B.2.c</v>
          </cell>
          <cell r="Q3265" t="str">
            <v xml:space="preserve">(acquisto di prestazioni ambulatoriali in strutture pubbliche ubicate in altre province della Lombardia: ASST/ATS/Fondazioni pubbliche) </v>
          </cell>
          <cell r="V3265">
            <v>0</v>
          </cell>
          <cell r="W3265">
            <v>0</v>
          </cell>
          <cell r="X3265">
            <v>0</v>
          </cell>
        </row>
        <row r="3266">
          <cell r="J3266" t="str">
            <v>INPUTB.2.c</v>
          </cell>
          <cell r="K3266" t="str">
            <v>INPUT</v>
          </cell>
          <cell r="L3266" t="str">
            <v>INPUT</v>
          </cell>
          <cell r="P3266" t="str">
            <v>B.2.c</v>
          </cell>
          <cell r="Q3266" t="str">
            <v>(acquisto di prestazioni ambulatoriali in strutture pubbliche ubicate in altre province della Lombardia: ASST/ATS/Fondazioni pubbliche) - escluso PS non seguito da ricovero</v>
          </cell>
          <cell r="V3266">
            <v>0</v>
          </cell>
          <cell r="W3266">
            <v>0</v>
          </cell>
          <cell r="X3266">
            <v>0</v>
          </cell>
        </row>
        <row r="3267">
          <cell r="J3267" t="str">
            <v>INPUTB.2.c</v>
          </cell>
          <cell r="K3267" t="str">
            <v>INPUT</v>
          </cell>
          <cell r="L3267" t="str">
            <v>INPUT</v>
          </cell>
          <cell r="P3267" t="str">
            <v>B.2.c</v>
          </cell>
          <cell r="Q3267" t="str">
            <v>(acquisto di prestazioni di pronto soccorso  non seguite da ricovero in strutture pubbliche ubicate in altre province della Lombardia: ASST/ATS/Fondazioni pubbliche)</v>
          </cell>
          <cell r="V3267">
            <v>0</v>
          </cell>
          <cell r="W3267">
            <v>0</v>
          </cell>
          <cell r="X3267">
            <v>0</v>
          </cell>
        </row>
        <row r="3268">
          <cell r="J3268" t="str">
            <v>TOTALB.2.c</v>
          </cell>
          <cell r="K3268" t="str">
            <v>TOTAL</v>
          </cell>
          <cell r="L3268" t="str">
            <v>TOTALE</v>
          </cell>
          <cell r="P3268" t="str">
            <v>B.2.c</v>
          </cell>
          <cell r="Q3268" t="str">
            <v xml:space="preserve">(acquisto di prestazioni ambulatoriali in strutture pubbliche ubicate in altre province della Lombardia: altri soggetti pubblici) </v>
          </cell>
          <cell r="V3268">
            <v>0</v>
          </cell>
          <cell r="W3268">
            <v>0</v>
          </cell>
          <cell r="X3268">
            <v>0</v>
          </cell>
        </row>
        <row r="3269">
          <cell r="J3269" t="str">
            <v>INPUTB.2.c</v>
          </cell>
          <cell r="K3269" t="str">
            <v>INPUT</v>
          </cell>
          <cell r="L3269" t="str">
            <v>INPUT</v>
          </cell>
          <cell r="P3269" t="str">
            <v>B.2.c</v>
          </cell>
          <cell r="Q3269" t="str">
            <v>(acquisto di prestazioni ambulatoriali in strutture pubbliche ubicate in altre province della Lombardia: altri soggetti pubblici) - escluso PS non seguito da ricovero</v>
          </cell>
          <cell r="V3269">
            <v>0</v>
          </cell>
          <cell r="W3269">
            <v>0</v>
          </cell>
          <cell r="X3269">
            <v>0</v>
          </cell>
        </row>
        <row r="3270">
          <cell r="J3270" t="str">
            <v>INPUTB.2.c</v>
          </cell>
          <cell r="K3270" t="str">
            <v>INPUT</v>
          </cell>
          <cell r="L3270" t="str">
            <v>INPUT</v>
          </cell>
          <cell r="P3270" t="str">
            <v>B.2.c</v>
          </cell>
          <cell r="Q3270" t="str">
            <v xml:space="preserve">(acquisto di prestazioni di pronto soccorso  non seguite da ricovero in strutture pubbliche ubicate in altre province della Lombardia: altri soggetti pubblici) </v>
          </cell>
          <cell r="V3270">
            <v>0</v>
          </cell>
          <cell r="W3270">
            <v>0</v>
          </cell>
          <cell r="X3270">
            <v>0</v>
          </cell>
        </row>
        <row r="3271">
          <cell r="J3271" t="str">
            <v>TOTALB.2.c</v>
          </cell>
          <cell r="K3271" t="str">
            <v>TOTAL</v>
          </cell>
          <cell r="L3271" t="str">
            <v>TOTALE</v>
          </cell>
          <cell r="P3271" t="str">
            <v>B.2.c</v>
          </cell>
          <cell r="Q3271" t="str">
            <v>(acquisto di prestazioni ambulatoriali da strutture private ubicate nel proprio territorio: IRCCS privati)</v>
          </cell>
          <cell r="V3271">
            <v>0</v>
          </cell>
          <cell r="W3271">
            <v>0</v>
          </cell>
          <cell r="X3271">
            <v>0</v>
          </cell>
        </row>
        <row r="3272">
          <cell r="J3272" t="str">
            <v>INPUTB.2.c</v>
          </cell>
          <cell r="K3272" t="str">
            <v>INPUT</v>
          </cell>
          <cell r="L3272" t="str">
            <v>INPUT</v>
          </cell>
          <cell r="P3272" t="str">
            <v>B.2.c</v>
          </cell>
          <cell r="Q3272" t="str">
            <v>(acquisto di prestazioni ambulatoriali da strutture private ubicate nel proprio territorio: IRCCS privati)  - escluso PS non seguito da ricovero</v>
          </cell>
          <cell r="V3272">
            <v>0</v>
          </cell>
          <cell r="W3272">
            <v>0</v>
          </cell>
          <cell r="X3272">
            <v>0</v>
          </cell>
        </row>
        <row r="3273">
          <cell r="J3273" t="str">
            <v>INPUTB.2.c</v>
          </cell>
          <cell r="K3273" t="str">
            <v>INPUT</v>
          </cell>
          <cell r="L3273" t="str">
            <v>INPUT</v>
          </cell>
          <cell r="P3273" t="str">
            <v>B.2.c</v>
          </cell>
          <cell r="Q3273" t="str">
            <v xml:space="preserve">(acquisto di prestazioni di pronto soccorso non seguite da ricovero da strutture private ubicate nel proprio territorio: IRCCS privati) </v>
          </cell>
          <cell r="V3273">
            <v>0</v>
          </cell>
          <cell r="W3273">
            <v>0</v>
          </cell>
          <cell r="X3273">
            <v>0</v>
          </cell>
        </row>
        <row r="3274">
          <cell r="J3274" t="str">
            <v>TOTALB.2.c</v>
          </cell>
          <cell r="K3274" t="str">
            <v>TOTAL</v>
          </cell>
          <cell r="L3274" t="str">
            <v>TOTALE</v>
          </cell>
          <cell r="P3274" t="str">
            <v>B.2.c</v>
          </cell>
          <cell r="Q3274" t="str">
            <v xml:space="preserve">(acquisto di prestazioni ambulatoriali da strutture private ubicate nel proprio territorio: ospedali classificati) </v>
          </cell>
          <cell r="V3274">
            <v>0</v>
          </cell>
          <cell r="W3274">
            <v>0</v>
          </cell>
          <cell r="X3274">
            <v>0</v>
          </cell>
        </row>
        <row r="3275">
          <cell r="J3275" t="str">
            <v>INPUTB.2.c</v>
          </cell>
          <cell r="K3275" t="str">
            <v>INPUT</v>
          </cell>
          <cell r="L3275" t="str">
            <v>INPUT</v>
          </cell>
          <cell r="P3275" t="str">
            <v>B.2.c</v>
          </cell>
          <cell r="Q3275" t="str">
            <v>(acquisto di prestazioni ambulatoriali da strutture private ubicate nel proprio territorio: ospedali classificati) - escluso PS non seguito da ricovero</v>
          </cell>
          <cell r="V3275">
            <v>0</v>
          </cell>
          <cell r="W3275">
            <v>0</v>
          </cell>
          <cell r="X3275">
            <v>0</v>
          </cell>
        </row>
        <row r="3276">
          <cell r="J3276" t="str">
            <v>INPUTB.2.c</v>
          </cell>
          <cell r="K3276" t="str">
            <v>INPUT</v>
          </cell>
          <cell r="L3276" t="str">
            <v>INPUT</v>
          </cell>
          <cell r="P3276" t="str">
            <v>B.2.c</v>
          </cell>
          <cell r="Q3276" t="str">
            <v xml:space="preserve">(acquisto di prestazioni di pronto soccorso non seguite da ricovero da strutture private ubicate nel proprio territorio: Ospedali classificati) </v>
          </cell>
          <cell r="V3276">
            <v>0</v>
          </cell>
          <cell r="W3276">
            <v>0</v>
          </cell>
          <cell r="X3276">
            <v>0</v>
          </cell>
        </row>
        <row r="3277">
          <cell r="J3277" t="str">
            <v>TOTALB.2.c</v>
          </cell>
          <cell r="K3277" t="str">
            <v>TOTAL</v>
          </cell>
          <cell r="L3277" t="str">
            <v>TOTALE</v>
          </cell>
          <cell r="P3277" t="str">
            <v>B.2.c</v>
          </cell>
          <cell r="Q3277" t="str">
            <v>(acquisto di prestazioni ambulatoriali da strutture private ubicate nel proprio territorio: case di cura private)</v>
          </cell>
          <cell r="V3277">
            <v>0</v>
          </cell>
          <cell r="W3277">
            <v>0</v>
          </cell>
          <cell r="X3277">
            <v>0</v>
          </cell>
        </row>
        <row r="3278">
          <cell r="J3278" t="str">
            <v>INPUTB.2.c</v>
          </cell>
          <cell r="K3278" t="str">
            <v>INPUT</v>
          </cell>
          <cell r="L3278" t="str">
            <v>INPUT</v>
          </cell>
          <cell r="P3278" t="str">
            <v>B.2.c</v>
          </cell>
          <cell r="Q3278" t="str">
            <v>(acquisto di prestazioni ambulatoriali da strutture private ubicate nel proprio territorio: case di cura private) - escluso PS non seguito da ricovero</v>
          </cell>
          <cell r="V3278">
            <v>0</v>
          </cell>
          <cell r="W3278">
            <v>0</v>
          </cell>
          <cell r="X3278">
            <v>0</v>
          </cell>
        </row>
        <row r="3279">
          <cell r="J3279" t="str">
            <v>INPUTB.2.c</v>
          </cell>
          <cell r="K3279" t="str">
            <v>INPUT</v>
          </cell>
          <cell r="L3279" t="str">
            <v>INPUT</v>
          </cell>
          <cell r="P3279" t="str">
            <v>B.2.c</v>
          </cell>
          <cell r="Q3279" t="str">
            <v>(acquisto di prestazioni di pronto soccorso non seguite da ricovero da strutture private ubicate nel proprio territorio: case di cura private)</v>
          </cell>
          <cell r="V3279">
            <v>0</v>
          </cell>
          <cell r="W3279">
            <v>0</v>
          </cell>
          <cell r="X3279">
            <v>0</v>
          </cell>
        </row>
        <row r="3280">
          <cell r="J3280" t="str">
            <v>TOTALB.2.c</v>
          </cell>
          <cell r="K3280" t="str">
            <v>TOTAL</v>
          </cell>
          <cell r="L3280" t="str">
            <v>TOTALE</v>
          </cell>
          <cell r="P3280" t="str">
            <v>B.2.c</v>
          </cell>
          <cell r="Q3280" t="str">
            <v>(acquisto di prestazioni ambulatoriali da strutture private ubicate nel proprio territorio: strutture accreditate)</v>
          </cell>
          <cell r="V3280">
            <v>0</v>
          </cell>
          <cell r="W3280">
            <v>0</v>
          </cell>
          <cell r="X3280">
            <v>0</v>
          </cell>
        </row>
        <row r="3281">
          <cell r="J3281" t="str">
            <v>INPUTB.2.c</v>
          </cell>
          <cell r="K3281" t="str">
            <v>INPUT</v>
          </cell>
          <cell r="L3281" t="str">
            <v>INPUT</v>
          </cell>
          <cell r="P3281" t="str">
            <v>B.2.c</v>
          </cell>
          <cell r="Q3281" t="str">
            <v>(acquisto di prestazioni ambulatoriali da strutture private ubicate nel proprio territorio: strutture accreditate) - escluso PS non seguito da ricovero</v>
          </cell>
          <cell r="V3281">
            <v>0</v>
          </cell>
          <cell r="W3281">
            <v>0</v>
          </cell>
          <cell r="X3281">
            <v>0</v>
          </cell>
        </row>
        <row r="3282">
          <cell r="J3282" t="str">
            <v>INPUTB.2.c</v>
          </cell>
          <cell r="K3282" t="str">
            <v>INPUT</v>
          </cell>
          <cell r="L3282" t="str">
            <v>INPUT</v>
          </cell>
          <cell r="P3282" t="str">
            <v>B.2.c</v>
          </cell>
          <cell r="Q3282" t="str">
            <v>(acquisto di prestazioni di pronto soccorso non seguite da ricovero da strutture private ubicate nel proprio territorio: strutture accreditate)</v>
          </cell>
          <cell r="V3282">
            <v>0</v>
          </cell>
          <cell r="W3282">
            <v>0</v>
          </cell>
          <cell r="X3282">
            <v>0</v>
          </cell>
        </row>
        <row r="3283">
          <cell r="J3283" t="str">
            <v>INPUTB.2.c</v>
          </cell>
          <cell r="K3283" t="str">
            <v>INPUT</v>
          </cell>
          <cell r="L3283" t="str">
            <v>INPUT</v>
          </cell>
          <cell r="P3283" t="str">
            <v>B.2.c</v>
          </cell>
          <cell r="Q3283" t="str">
            <v>(acquisto di prestazioni ambulatoriali in strutture private ubicate in altre province della Lombardia: IRCCS privati)</v>
          </cell>
          <cell r="V3283">
            <v>0</v>
          </cell>
          <cell r="W3283">
            <v>0</v>
          </cell>
          <cell r="X3283">
            <v>0</v>
          </cell>
        </row>
        <row r="3284">
          <cell r="J3284" t="str">
            <v>INPUTB.2.c</v>
          </cell>
          <cell r="K3284" t="str">
            <v>INPUT</v>
          </cell>
          <cell r="L3284" t="str">
            <v>INPUT</v>
          </cell>
          <cell r="P3284" t="str">
            <v>B.2.c</v>
          </cell>
          <cell r="Q3284" t="str">
            <v>(acquisto di prestazioni ambulatoriali in strutture private ubicate in altre province della Lombardia: ospedali classificati)</v>
          </cell>
          <cell r="V3284">
            <v>0</v>
          </cell>
          <cell r="W3284">
            <v>0</v>
          </cell>
          <cell r="X3284">
            <v>0</v>
          </cell>
        </row>
        <row r="3285">
          <cell r="J3285" t="str">
            <v>INPUTB.2.c</v>
          </cell>
          <cell r="K3285" t="str">
            <v>INPUT</v>
          </cell>
          <cell r="L3285" t="str">
            <v>INPUT</v>
          </cell>
          <cell r="P3285" t="str">
            <v>B.2.c</v>
          </cell>
          <cell r="Q3285" t="str">
            <v>(acquisto di prestazioni ambulatoriali in strutture private ubicate in altre province della Lombardia: case di cura private)</v>
          </cell>
          <cell r="V3285">
            <v>0</v>
          </cell>
          <cell r="W3285">
            <v>0</v>
          </cell>
          <cell r="X3285">
            <v>0</v>
          </cell>
        </row>
        <row r="3286">
          <cell r="J3286" t="str">
            <v>INPUTB.2.c</v>
          </cell>
          <cell r="K3286" t="str">
            <v>INPUT</v>
          </cell>
          <cell r="L3286" t="str">
            <v>INPUT</v>
          </cell>
          <cell r="P3286" t="str">
            <v>B.2.c</v>
          </cell>
          <cell r="Q3286" t="str">
            <v>(acquisto di prestazioni ambulatoriali in strutture private ubicate in altre province della Lombardia: strutture accreditate)</v>
          </cell>
          <cell r="V3286">
            <v>0</v>
          </cell>
          <cell r="W3286">
            <v>0</v>
          </cell>
          <cell r="X3286">
            <v>0</v>
          </cell>
        </row>
        <row r="3287">
          <cell r="J3287" t="str">
            <v>TOTALB.2.c</v>
          </cell>
          <cell r="K3287" t="str">
            <v>TOTAL</v>
          </cell>
          <cell r="L3287" t="str">
            <v>TOTALE</v>
          </cell>
          <cell r="P3287" t="str">
            <v>B.2.c</v>
          </cell>
          <cell r="Q3287" t="str">
            <v xml:space="preserve">(acquisto di prestazioni ambulatoriali in strutture ubicate fuori Regione (mobilità passiva in compensazione)) </v>
          </cell>
          <cell r="V3287">
            <v>0</v>
          </cell>
          <cell r="W3287">
            <v>0</v>
          </cell>
          <cell r="X3287">
            <v>0</v>
          </cell>
        </row>
        <row r="3288">
          <cell r="J3288" t="str">
            <v>INPUTB.2.c</v>
          </cell>
          <cell r="K3288" t="str">
            <v>INPUT</v>
          </cell>
          <cell r="L3288" t="str">
            <v>INPUT</v>
          </cell>
          <cell r="P3288" t="str">
            <v>B.2.c</v>
          </cell>
          <cell r="Q3288" t="str">
            <v>(acquisto di prestazioni ambulatoriali in strutture ubicate fuori Regione (mobilità passiva in compensazione)) - escluso PS non seguito da ricovero</v>
          </cell>
          <cell r="V3288">
            <v>0</v>
          </cell>
          <cell r="W3288">
            <v>0</v>
          </cell>
          <cell r="X3288">
            <v>0</v>
          </cell>
        </row>
        <row r="3289">
          <cell r="J3289" t="str">
            <v>INPUTB.2.c</v>
          </cell>
          <cell r="K3289" t="str">
            <v>INPUT</v>
          </cell>
          <cell r="L3289" t="str">
            <v>INPUT</v>
          </cell>
          <cell r="P3289" t="str">
            <v>B.2.c</v>
          </cell>
          <cell r="Q3289" t="str">
            <v>(acquisto di restazioni di pronto soccorso  non seguite da ricovero in strutture ubicate fuori Regione (mobilità passiva in compensazione))</v>
          </cell>
          <cell r="V3289">
            <v>0</v>
          </cell>
          <cell r="W3289">
            <v>0</v>
          </cell>
          <cell r="X3289">
            <v>0</v>
          </cell>
        </row>
        <row r="3290">
          <cell r="J3290" t="str">
            <v>INPUTB.2.c</v>
          </cell>
          <cell r="K3290" t="str">
            <v>INPUT</v>
          </cell>
          <cell r="L3290" t="str">
            <v>INPUT</v>
          </cell>
          <cell r="P3290" t="str">
            <v>B.2.c</v>
          </cell>
          <cell r="Q3290" t="str">
            <v>(assistenza medico specialistica convenzionata interna (SUMAI))</v>
          </cell>
          <cell r="V3290">
            <v>0</v>
          </cell>
          <cell r="W3290">
            <v>0</v>
          </cell>
          <cell r="X3290">
            <v>0</v>
          </cell>
        </row>
        <row r="3291">
          <cell r="J3291" t="str">
            <v>INPUTB.2.c</v>
          </cell>
          <cell r="K3291" t="str">
            <v>INPUT</v>
          </cell>
          <cell r="L3291" t="str">
            <v>INPUT</v>
          </cell>
          <cell r="P3291" t="str">
            <v>B.2.c</v>
          </cell>
          <cell r="Q3291" t="str">
            <v>(Prestazioni di "screening" in strutture pubbliche ubicate nel proprio territorio: ASST/ATS/Fondazioni pubbliche)</v>
          </cell>
          <cell r="V3291">
            <v>0</v>
          </cell>
          <cell r="W3291">
            <v>0</v>
          </cell>
          <cell r="X3291">
            <v>0</v>
          </cell>
        </row>
        <row r="3292">
          <cell r="J3292" t="str">
            <v>INPUTB.2.c</v>
          </cell>
          <cell r="K3292" t="str">
            <v>INPUT</v>
          </cell>
          <cell r="L3292" t="str">
            <v>INPUT</v>
          </cell>
          <cell r="P3292" t="str">
            <v>B.2.c</v>
          </cell>
          <cell r="Q3292" t="str">
            <v>(Prestazioni di "screening" in strutture pubbliche ubicate nel proprio territorio: altri soggetti pubblici)</v>
          </cell>
          <cell r="V3292">
            <v>0</v>
          </cell>
          <cell r="W3292">
            <v>0</v>
          </cell>
          <cell r="X3292">
            <v>0</v>
          </cell>
        </row>
        <row r="3293">
          <cell r="J3293" t="str">
            <v>INPUTB.2.c</v>
          </cell>
          <cell r="K3293" t="str">
            <v>INPUT</v>
          </cell>
          <cell r="L3293" t="str">
            <v>INPUT</v>
          </cell>
          <cell r="P3293" t="str">
            <v>B.2.c</v>
          </cell>
          <cell r="Q3293" t="str">
            <v>(Prestazioni di "screening" in strutture pubbliche ubicate in altre province della Lombardia: ASST/ATS/Fondazioni pubbliche)</v>
          </cell>
          <cell r="V3293">
            <v>0</v>
          </cell>
          <cell r="W3293">
            <v>0</v>
          </cell>
          <cell r="X3293">
            <v>0</v>
          </cell>
        </row>
        <row r="3294">
          <cell r="J3294" t="str">
            <v>INPUTB.2.c</v>
          </cell>
          <cell r="K3294" t="str">
            <v>INPUT</v>
          </cell>
          <cell r="L3294" t="str">
            <v>INPUT</v>
          </cell>
          <cell r="P3294" t="str">
            <v>B.2.c</v>
          </cell>
          <cell r="Q3294" t="str">
            <v>(Prestazioni di "screening" in strutture pubbliche ubicate in altre province della Lombardia: altri soggetti pubblici)</v>
          </cell>
          <cell r="V3294">
            <v>0</v>
          </cell>
          <cell r="W3294">
            <v>0</v>
          </cell>
          <cell r="X3294">
            <v>0</v>
          </cell>
        </row>
        <row r="3295">
          <cell r="J3295" t="str">
            <v>INPUTB.2.c</v>
          </cell>
          <cell r="K3295" t="str">
            <v>INPUT</v>
          </cell>
          <cell r="L3295" t="str">
            <v>INPUT</v>
          </cell>
          <cell r="P3295" t="str">
            <v>B.2.c</v>
          </cell>
          <cell r="Q3295" t="str">
            <v>(Prestazioni di "screening" in strutture private ubicate nel proprio territorio: IRCCS privati)</v>
          </cell>
          <cell r="V3295">
            <v>0</v>
          </cell>
          <cell r="W3295">
            <v>0</v>
          </cell>
          <cell r="X3295">
            <v>0</v>
          </cell>
        </row>
        <row r="3296">
          <cell r="J3296" t="str">
            <v>INPUTB.2.c</v>
          </cell>
          <cell r="K3296" t="str">
            <v>INPUT</v>
          </cell>
          <cell r="L3296" t="str">
            <v>INPUT</v>
          </cell>
          <cell r="P3296" t="str">
            <v>B.2.c</v>
          </cell>
          <cell r="Q3296" t="str">
            <v>(Prestazioni di "screening" in strutture private ubicate nel proprio territorio: ospedali classificati)</v>
          </cell>
          <cell r="V3296">
            <v>0</v>
          </cell>
          <cell r="W3296">
            <v>0</v>
          </cell>
          <cell r="X3296">
            <v>0</v>
          </cell>
        </row>
        <row r="3297">
          <cell r="J3297" t="str">
            <v>INPUTB.2.c</v>
          </cell>
          <cell r="K3297" t="str">
            <v>INPUT</v>
          </cell>
          <cell r="L3297" t="str">
            <v>INPUT</v>
          </cell>
          <cell r="P3297" t="str">
            <v>B.2.c</v>
          </cell>
          <cell r="Q3297" t="str">
            <v>(Prestazioni di "screening" in strutture private ubicate nel proprio territorio: case di cura private)</v>
          </cell>
          <cell r="V3297">
            <v>0</v>
          </cell>
          <cell r="W3297">
            <v>0</v>
          </cell>
          <cell r="X3297">
            <v>0</v>
          </cell>
        </row>
        <row r="3298">
          <cell r="J3298" t="str">
            <v>INPUTB.2.c</v>
          </cell>
          <cell r="K3298" t="str">
            <v>INPUT</v>
          </cell>
          <cell r="L3298" t="str">
            <v>INPUT</v>
          </cell>
          <cell r="P3298" t="str">
            <v>B.2.c</v>
          </cell>
          <cell r="Q3298" t="str">
            <v>(Prestazioni di "screening" in strutture private ubicate nel proprio territorio: strutture accreditate)</v>
          </cell>
          <cell r="V3298">
            <v>0</v>
          </cell>
          <cell r="W3298">
            <v>0</v>
          </cell>
          <cell r="X3298">
            <v>0</v>
          </cell>
        </row>
        <row r="3299">
          <cell r="J3299" t="str">
            <v>INPUTB.2.c</v>
          </cell>
          <cell r="K3299" t="str">
            <v>INPUT</v>
          </cell>
          <cell r="L3299" t="str">
            <v>INPUT</v>
          </cell>
          <cell r="P3299" t="str">
            <v>B.2.c</v>
          </cell>
          <cell r="Q3299" t="str">
            <v>(Prestazioni di "screening" in strutture private ubicate in altre province della Lombardia: IRCCS privati)</v>
          </cell>
          <cell r="V3299">
            <v>0</v>
          </cell>
          <cell r="W3299">
            <v>0</v>
          </cell>
          <cell r="X3299">
            <v>0</v>
          </cell>
        </row>
        <row r="3300">
          <cell r="J3300" t="str">
            <v>INPUTB.2.c</v>
          </cell>
          <cell r="K3300" t="str">
            <v>INPUT</v>
          </cell>
          <cell r="L3300" t="str">
            <v>INPUT</v>
          </cell>
          <cell r="P3300" t="str">
            <v>B.2.c</v>
          </cell>
          <cell r="Q3300" t="str">
            <v>(Prestazioni di "screening" in strutture private ubicate in altre province della Lombardia: ospedali classificati)</v>
          </cell>
          <cell r="V3300">
            <v>0</v>
          </cell>
          <cell r="W3300">
            <v>0</v>
          </cell>
          <cell r="X3300">
            <v>0</v>
          </cell>
        </row>
        <row r="3301">
          <cell r="J3301" t="str">
            <v>INPUTB.2.c</v>
          </cell>
          <cell r="K3301" t="str">
            <v>INPUT</v>
          </cell>
          <cell r="L3301" t="str">
            <v>INPUT</v>
          </cell>
          <cell r="P3301" t="str">
            <v>B.2.c</v>
          </cell>
          <cell r="Q3301" t="str">
            <v>(Prestazioni di "screening" in strutture private ubicate in altre province della Lombardia: case di cura private)</v>
          </cell>
          <cell r="V3301">
            <v>0</v>
          </cell>
          <cell r="W3301">
            <v>0</v>
          </cell>
          <cell r="X3301">
            <v>0</v>
          </cell>
        </row>
        <row r="3302">
          <cell r="J3302" t="str">
            <v>INPUTB.2.c</v>
          </cell>
          <cell r="K3302" t="str">
            <v>INPUT</v>
          </cell>
          <cell r="L3302" t="str">
            <v>INPUT</v>
          </cell>
          <cell r="P3302" t="str">
            <v>B.2.c</v>
          </cell>
          <cell r="Q3302" t="str">
            <v>(Prestazioni di "screening" in strutture private ubicate in altre province della Lombardia: strutture accreditate)</v>
          </cell>
          <cell r="V3302">
            <v>0</v>
          </cell>
          <cell r="W3302">
            <v>0</v>
          </cell>
          <cell r="X3302">
            <v>0</v>
          </cell>
        </row>
        <row r="3303">
          <cell r="J3303" t="str">
            <v>INPUTB.2.c</v>
          </cell>
          <cell r="K3303" t="str">
            <v>INPUT</v>
          </cell>
          <cell r="L3303" t="str">
            <v>INPUT</v>
          </cell>
          <cell r="P3303" t="str">
            <v>B.2.c</v>
          </cell>
          <cell r="Q3303" t="str">
            <v>(acquisto di prestazioni di "screening" in strutture ubicate fuori Regione (mobilità passiva in compensazione))</v>
          </cell>
          <cell r="V3303">
            <v>0</v>
          </cell>
          <cell r="W3303">
            <v>0</v>
          </cell>
          <cell r="X3303">
            <v>0</v>
          </cell>
        </row>
        <row r="3304">
          <cell r="J3304" t="str">
            <v>INPUTB.2.c</v>
          </cell>
          <cell r="K3304" t="str">
            <v>INPUT</v>
          </cell>
          <cell r="L3304" t="str">
            <v>INPUT</v>
          </cell>
          <cell r="P3304" t="str">
            <v>B.2.c</v>
          </cell>
          <cell r="Q3304" t="str">
            <v>(acquisto di prestazioni di Neuro-psichiatria Infantile (Uonpia) in strutture pubbliche ubicate nel proprio territorio: ASST/ATS/Fondazioni pubbliche)</v>
          </cell>
          <cell r="V3304">
            <v>0</v>
          </cell>
          <cell r="W3304">
            <v>0</v>
          </cell>
          <cell r="X3304">
            <v>0</v>
          </cell>
        </row>
        <row r="3305">
          <cell r="J3305" t="str">
            <v>INPUTB.2.c</v>
          </cell>
          <cell r="K3305" t="str">
            <v>INPUT</v>
          </cell>
          <cell r="L3305" t="str">
            <v>INPUT</v>
          </cell>
          <cell r="P3305" t="str">
            <v>B.2.c</v>
          </cell>
          <cell r="Q3305" t="str">
            <v>(acquisto di prestazioni di Neuro-psichiatria Infantile (Uonpia) in strutture pubbliche ubicate nel proprio territorio: altri soggetti pubblici)</v>
          </cell>
          <cell r="V3305">
            <v>0</v>
          </cell>
          <cell r="W3305">
            <v>0</v>
          </cell>
          <cell r="X3305">
            <v>0</v>
          </cell>
        </row>
        <row r="3306">
          <cell r="J3306" t="str">
            <v>INPUTB.2.c</v>
          </cell>
          <cell r="K3306" t="str">
            <v>INPUT</v>
          </cell>
          <cell r="L3306" t="str">
            <v>INPUT</v>
          </cell>
          <cell r="P3306" t="str">
            <v>B.2.c</v>
          </cell>
          <cell r="Q3306" t="str">
            <v>(acquisto di prestazioni di Neuro-psichiatria Infantile (Uonpia) in strutture pubbliche ubicate in altre province della Lombardia: ASST/ATS/Fondazioni pubbliche)</v>
          </cell>
          <cell r="V3306">
            <v>0</v>
          </cell>
          <cell r="W3306">
            <v>0</v>
          </cell>
          <cell r="X3306">
            <v>0</v>
          </cell>
        </row>
        <row r="3307">
          <cell r="J3307" t="str">
            <v>INPUTB.2.c</v>
          </cell>
          <cell r="K3307" t="str">
            <v>INPUT</v>
          </cell>
          <cell r="L3307" t="str">
            <v>INPUT</v>
          </cell>
          <cell r="P3307" t="str">
            <v>B.2.c</v>
          </cell>
          <cell r="Q3307" t="str">
            <v>(acquisto di prestazioni di Neuro-psichiatria Infantile (Uonpia) in strutture pubbliche ubicate in altre province della Lombardia: altri soggetti pubblici)</v>
          </cell>
          <cell r="V3307">
            <v>0</v>
          </cell>
          <cell r="W3307">
            <v>0</v>
          </cell>
          <cell r="X3307">
            <v>0</v>
          </cell>
        </row>
        <row r="3308">
          <cell r="J3308" t="str">
            <v>INPUTB.2.c</v>
          </cell>
          <cell r="K3308" t="str">
            <v>INPUT</v>
          </cell>
          <cell r="L3308" t="str">
            <v>INPUT</v>
          </cell>
          <cell r="P3308" t="str">
            <v>B.2.c</v>
          </cell>
          <cell r="Q3308" t="str">
            <v>(acquisto di prestazioni di Neuro-psichiatria Infantile (Uonpia) in strutture private ubicate nel proprio territorio: IRCCS privati)</v>
          </cell>
          <cell r="V3308">
            <v>0</v>
          </cell>
          <cell r="W3308">
            <v>0</v>
          </cell>
          <cell r="X3308">
            <v>0</v>
          </cell>
        </row>
        <row r="3309">
          <cell r="J3309" t="str">
            <v>INPUTB.2.c</v>
          </cell>
          <cell r="K3309" t="str">
            <v>INPUT</v>
          </cell>
          <cell r="L3309" t="str">
            <v>INPUT</v>
          </cell>
          <cell r="P3309" t="str">
            <v>B.2.c</v>
          </cell>
          <cell r="Q3309" t="str">
            <v>(acquisto di prestazioni di Neuro-psichiatria Infantile (Uonpia) in strutture private ubicate nel proprio territorio: ospedali classificati)</v>
          </cell>
          <cell r="V3309">
            <v>0</v>
          </cell>
          <cell r="W3309">
            <v>0</v>
          </cell>
          <cell r="X3309">
            <v>0</v>
          </cell>
        </row>
        <row r="3310">
          <cell r="J3310" t="str">
            <v>INPUTB.2.c</v>
          </cell>
          <cell r="K3310" t="str">
            <v>INPUT</v>
          </cell>
          <cell r="L3310" t="str">
            <v>INPUT</v>
          </cell>
          <cell r="P3310" t="str">
            <v>B.2.c</v>
          </cell>
          <cell r="Q3310" t="str">
            <v>(acquisto di prestazioni di Neuro-psichiatria Infantile (Uonpia) in strutture private ubicate nel proprio territorio: case di cura private)</v>
          </cell>
          <cell r="V3310">
            <v>0</v>
          </cell>
          <cell r="W3310">
            <v>0</v>
          </cell>
          <cell r="X3310">
            <v>0</v>
          </cell>
        </row>
        <row r="3311">
          <cell r="J3311" t="str">
            <v>INPUTB.2.c</v>
          </cell>
          <cell r="K3311" t="str">
            <v>INPUT</v>
          </cell>
          <cell r="L3311" t="str">
            <v>INPUT</v>
          </cell>
          <cell r="P3311" t="str">
            <v>B.2.c</v>
          </cell>
          <cell r="Q3311" t="str">
            <v>(acquisto di prestazioni di Neuro-psichiatria Infantile (Uonpia) in strutture private ubicate nel proprio territorio: strutture accreditate)</v>
          </cell>
          <cell r="V3311">
            <v>0</v>
          </cell>
          <cell r="W3311">
            <v>0</v>
          </cell>
          <cell r="X3311">
            <v>0</v>
          </cell>
        </row>
        <row r="3312">
          <cell r="J3312" t="str">
            <v>INPUTB.2.c</v>
          </cell>
          <cell r="K3312" t="str">
            <v>INPUT</v>
          </cell>
          <cell r="L3312" t="str">
            <v>INPUT</v>
          </cell>
          <cell r="P3312" t="str">
            <v>B.2.c</v>
          </cell>
          <cell r="Q3312" t="str">
            <v>(acquisto di prestazioni di Neuro-psichiatria Infantile (Uonpia) in strutture private ubicate in altre province lombarde: IRCCS privati)</v>
          </cell>
          <cell r="V3312">
            <v>0</v>
          </cell>
          <cell r="W3312">
            <v>0</v>
          </cell>
          <cell r="X3312">
            <v>0</v>
          </cell>
        </row>
        <row r="3313">
          <cell r="J3313" t="str">
            <v>INPUTB.2.c</v>
          </cell>
          <cell r="K3313" t="str">
            <v>INPUT</v>
          </cell>
          <cell r="L3313" t="str">
            <v>INPUT</v>
          </cell>
          <cell r="P3313" t="str">
            <v>B.2.c</v>
          </cell>
          <cell r="Q3313" t="str">
            <v>(acquisto di prestazioni di Neuro-psichiatria Infantile (Uonpia) in strutture private ubicate in altre province lombarde: ospedali classificati)</v>
          </cell>
          <cell r="V3313">
            <v>0</v>
          </cell>
          <cell r="W3313">
            <v>0</v>
          </cell>
          <cell r="X3313">
            <v>0</v>
          </cell>
        </row>
        <row r="3314">
          <cell r="J3314" t="str">
            <v>INPUTB.2.c</v>
          </cell>
          <cell r="K3314" t="str">
            <v>INPUT</v>
          </cell>
          <cell r="L3314" t="str">
            <v>INPUT</v>
          </cell>
          <cell r="P3314" t="str">
            <v>B.2.c</v>
          </cell>
          <cell r="Q3314" t="str">
            <v>(acquisto di prestazioni di Neuro-psichiatria Infantile (Uonpia) in strutture private ubicate in altre province lombarde: case di cura private)</v>
          </cell>
          <cell r="V3314">
            <v>0</v>
          </cell>
          <cell r="W3314">
            <v>0</v>
          </cell>
          <cell r="X3314">
            <v>0</v>
          </cell>
        </row>
        <row r="3315">
          <cell r="J3315" t="str">
            <v>INPUTB.2.c</v>
          </cell>
          <cell r="K3315" t="str">
            <v>INPUT</v>
          </cell>
          <cell r="L3315" t="str">
            <v>INPUT</v>
          </cell>
          <cell r="P3315" t="str">
            <v>B.2.c</v>
          </cell>
          <cell r="Q3315" t="str">
            <v>(acquisto di prestazioni di Neuro-psichiatria Infantile (Uonpia) in strutture private ubicate in altre province lombarde: strutture accreditate)</v>
          </cell>
          <cell r="V3315">
            <v>0</v>
          </cell>
          <cell r="W3315">
            <v>0</v>
          </cell>
          <cell r="X3315">
            <v>0</v>
          </cell>
        </row>
        <row r="3316">
          <cell r="J3316" t="str">
            <v>INPUTB.2.c</v>
          </cell>
          <cell r="K3316" t="str">
            <v>INPUT</v>
          </cell>
          <cell r="L3316" t="str">
            <v>INPUT</v>
          </cell>
          <cell r="P3316" t="str">
            <v>B.2.c</v>
          </cell>
          <cell r="Q3316" t="str">
            <v>(acquisto di prestazioni di Neuro-psichiatria Infantile (Uonpia) in strutture private ubicate fuori regione (mobilità passiva non in compensazione))</v>
          </cell>
          <cell r="V3316">
            <v>0</v>
          </cell>
          <cell r="W3316">
            <v>0</v>
          </cell>
          <cell r="X3316">
            <v>0</v>
          </cell>
        </row>
        <row r="3317">
          <cell r="J3317" t="str">
            <v>TOTALB.2.c</v>
          </cell>
          <cell r="K3317" t="str">
            <v>TOTAL</v>
          </cell>
          <cell r="L3317" t="str">
            <v>TOTALE</v>
          </cell>
          <cell r="P3317" t="str">
            <v>B.2.c</v>
          </cell>
          <cell r="Q3317" t="str">
            <v xml:space="preserve">(REGIONE: Mobilità attiva Specialistica, Screening, NPI privato da contabilizzare a costo) </v>
          </cell>
          <cell r="V3317">
            <v>0</v>
          </cell>
          <cell r="W3317">
            <v>0</v>
          </cell>
          <cell r="X3317">
            <v>0</v>
          </cell>
        </row>
        <row r="3318">
          <cell r="J3318" t="str">
            <v>INPUTB.2.c</v>
          </cell>
          <cell r="K3318" t="str">
            <v>INPUT</v>
          </cell>
          <cell r="L3318" t="str">
            <v>INPUT</v>
          </cell>
          <cell r="P3318" t="str">
            <v>B.2.c</v>
          </cell>
          <cell r="Q3318" t="str">
            <v>(REGIONE: Mobilità attiva Specialistica, Screening, NPI privato da contabilizzare a costo) - escluso PS non seguito da ricovero</v>
          </cell>
          <cell r="V3318">
            <v>0</v>
          </cell>
          <cell r="W3318">
            <v>0</v>
          </cell>
          <cell r="X3318">
            <v>0</v>
          </cell>
        </row>
        <row r="3319">
          <cell r="J3319" t="str">
            <v>INPUTB.2.c</v>
          </cell>
          <cell r="K3319" t="str">
            <v>INPUT</v>
          </cell>
          <cell r="L3319" t="str">
            <v>INPUT</v>
          </cell>
          <cell r="P3319" t="str">
            <v>B.2.c</v>
          </cell>
          <cell r="Q3319" t="str">
            <v>REGIONE : Mobilità attiva prestazioni di pronto soccorso non seguite da ricovero - da privato per cittadini non residenti - Extraregione (mobilità attiva in compensazione)</v>
          </cell>
          <cell r="V3319">
            <v>0</v>
          </cell>
          <cell r="W3319">
            <v>0</v>
          </cell>
          <cell r="X3319">
            <v>0</v>
          </cell>
        </row>
        <row r="3320">
          <cell r="J3320" t="str">
            <v>INPUTB.2.c</v>
          </cell>
          <cell r="K3320" t="str">
            <v>INPUT</v>
          </cell>
          <cell r="L3320" t="str">
            <v>INPUTREG</v>
          </cell>
          <cell r="P3320" t="str">
            <v>B.2.c</v>
          </cell>
          <cell r="Q3320" t="str">
            <v>(REGIONE: Funzioni non tariffate IRCCS privati + Altro - Specialistica)</v>
          </cell>
          <cell r="V3320">
            <v>0</v>
          </cell>
          <cell r="W3320">
            <v>0</v>
          </cell>
          <cell r="X3320">
            <v>0</v>
          </cell>
        </row>
        <row r="3321">
          <cell r="J3321" t="str">
            <v>INPUTB.2.c</v>
          </cell>
          <cell r="K3321" t="str">
            <v>INPUT</v>
          </cell>
          <cell r="L3321" t="str">
            <v>INPUTREG</v>
          </cell>
          <cell r="P3321" t="str">
            <v>B.2.c</v>
          </cell>
          <cell r="Q3321" t="str">
            <v>(REGIONE: Funzioni non tariffate ospedali classificati + Altro - Specialistica)</v>
          </cell>
          <cell r="V3321">
            <v>0</v>
          </cell>
          <cell r="W3321">
            <v>0</v>
          </cell>
          <cell r="X3321">
            <v>0</v>
          </cell>
        </row>
        <row r="3322">
          <cell r="J3322" t="str">
            <v>INPUTB.2.c</v>
          </cell>
          <cell r="K3322" t="str">
            <v>INPUT</v>
          </cell>
          <cell r="L3322" t="str">
            <v>INPUTREG</v>
          </cell>
          <cell r="P3322" t="str">
            <v>B.2.c</v>
          </cell>
          <cell r="Q3322" t="str">
            <v>(REGIONE: Funzioni non tariffate case di cura private + Altro - Specialistica)</v>
          </cell>
          <cell r="V3322">
            <v>0</v>
          </cell>
          <cell r="W3322">
            <v>0</v>
          </cell>
          <cell r="X3322">
            <v>0</v>
          </cell>
        </row>
        <row r="3323">
          <cell r="J3323" t="str">
            <v>TOTAL</v>
          </cell>
          <cell r="K3323" t="str">
            <v>TOTAL</v>
          </cell>
          <cell r="L3323" t="str">
            <v>TOTALE</v>
          </cell>
          <cell r="Q3323" t="str">
            <v>(B.2.A.4) Acquisti di servizi sanitari per assistenza riabilitativa - Totale)</v>
          </cell>
          <cell r="V3323">
            <v>0</v>
          </cell>
          <cell r="W3323">
            <v>0</v>
          </cell>
          <cell r="X3323">
            <v>0</v>
          </cell>
        </row>
        <row r="3324">
          <cell r="J3324" t="str">
            <v>INPUT</v>
          </cell>
          <cell r="K3324" t="str">
            <v>INPUT</v>
          </cell>
          <cell r="L3324" t="str">
            <v>INPUT</v>
          </cell>
          <cell r="Q3324" t="str">
            <v>(Acquisti di servizi sanitari per assistenza riabilitativa da struture pubbliche ubicate nel proprio territorio: ASST/Fondazioni pubbliche)</v>
          </cell>
          <cell r="V3324">
            <v>0</v>
          </cell>
          <cell r="W3324">
            <v>0</v>
          </cell>
          <cell r="X3324">
            <v>0</v>
          </cell>
        </row>
        <row r="3325">
          <cell r="J3325" t="str">
            <v>INPUT</v>
          </cell>
          <cell r="K3325" t="str">
            <v>INPUT</v>
          </cell>
          <cell r="L3325" t="str">
            <v>INPUT</v>
          </cell>
          <cell r="Q3325" t="str">
            <v>(Acquisti di servizi sanitari per assistenza riabilitativada strutture pubbliche ubicate in altre province della Regione: ATS/ASST/Fondazioni pubbliche)</v>
          </cell>
          <cell r="V3325">
            <v>0</v>
          </cell>
          <cell r="W3325">
            <v>0</v>
          </cell>
          <cell r="X3325">
            <v>0</v>
          </cell>
        </row>
        <row r="3326">
          <cell r="J3326" t="str">
            <v>INPUTB.2.d</v>
          </cell>
          <cell r="K3326" t="str">
            <v>INPUT</v>
          </cell>
          <cell r="L3326" t="str">
            <v>INPUT</v>
          </cell>
          <cell r="P3326" t="str">
            <v>B.2.d</v>
          </cell>
          <cell r="Q3326" t="str">
            <v>(acquisto di prestazioni socio sanitarie integrate da strutture ubicate nel proprio territorio da servizi di riabilizazione territoriale extraospedaliera pubblici)</v>
          </cell>
          <cell r="V3326">
            <v>0</v>
          </cell>
          <cell r="W3326">
            <v>0</v>
          </cell>
          <cell r="X3326">
            <v>0</v>
          </cell>
        </row>
        <row r="3327">
          <cell r="J3327" t="str">
            <v>INPUTB.2.d</v>
          </cell>
          <cell r="K3327" t="str">
            <v>INPUT</v>
          </cell>
          <cell r="L3327" t="str">
            <v>INPUT</v>
          </cell>
          <cell r="P3327" t="str">
            <v>B.2.d</v>
          </cell>
          <cell r="Q3327" t="str">
            <v>(acquisto di prestazioni socio sanitarie integrate da strutture ubicate in altre province della Regione da servizi di riabilizazione territoriale extraospedaliera pubblici)</v>
          </cell>
          <cell r="V3327">
            <v>0</v>
          </cell>
          <cell r="W3327">
            <v>0</v>
          </cell>
          <cell r="X3327">
            <v>0</v>
          </cell>
        </row>
        <row r="3328">
          <cell r="J3328" t="str">
            <v>INPUTB.2.d</v>
          </cell>
          <cell r="K3328" t="str">
            <v>INPUT</v>
          </cell>
          <cell r="L3328" t="str">
            <v>INPUT</v>
          </cell>
          <cell r="P3328" t="str">
            <v>B.2.d</v>
          </cell>
          <cell r="Q3328" t="str">
            <v>(acquisto di prestazioni socio sanitarie integrate da strutture ubicate fuori Regione da I.D.R. extraosp. Art.26 €.833/78 pubblici (non soggetto a compensazione))</v>
          </cell>
          <cell r="V3328">
            <v>0</v>
          </cell>
          <cell r="W3328">
            <v>0</v>
          </cell>
          <cell r="X3328">
            <v>0</v>
          </cell>
        </row>
        <row r="3329">
          <cell r="J3329" t="str">
            <v>INPUTB.2.d</v>
          </cell>
          <cell r="K3329" t="str">
            <v>INPUT</v>
          </cell>
          <cell r="L3329" t="str">
            <v>INPUT</v>
          </cell>
          <cell r="P3329" t="str">
            <v>B.2.d</v>
          </cell>
          <cell r="Q3329" t="str">
            <v>(acquisto di prestazioni socio sanitarie integrate da strutture ubicate nel proprio territorio da servizi di riabilizazione territoriale extraospedaliera privati)</v>
          </cell>
          <cell r="V3329">
            <v>0</v>
          </cell>
          <cell r="W3329">
            <v>0</v>
          </cell>
          <cell r="X3329">
            <v>0</v>
          </cell>
        </row>
        <row r="3330">
          <cell r="J3330" t="str">
            <v>INPUTB.2.d</v>
          </cell>
          <cell r="K3330" t="str">
            <v>INPUT</v>
          </cell>
          <cell r="L3330" t="str">
            <v>INPUT</v>
          </cell>
          <cell r="P3330" t="str">
            <v>B.2.d</v>
          </cell>
          <cell r="Q3330" t="str">
            <v>(acquisto di prestazioni socio sanitarie integrate da strutture ubicate in altre province della Regione da servizi di riabilizazione territoriale extraospedaliera privati)</v>
          </cell>
          <cell r="V3330">
            <v>0</v>
          </cell>
          <cell r="W3330">
            <v>0</v>
          </cell>
          <cell r="X3330">
            <v>0</v>
          </cell>
        </row>
        <row r="3331">
          <cell r="J3331" t="str">
            <v>INPUTB.2.d</v>
          </cell>
          <cell r="K3331" t="str">
            <v>INPUT</v>
          </cell>
          <cell r="L3331" t="str">
            <v>INPUT</v>
          </cell>
          <cell r="P3331" t="str">
            <v>B.2.d</v>
          </cell>
          <cell r="Q3331" t="str">
            <v>(acquisto di prestazioni socio sanitarie integrate da strutture ubicate fuori Regione da I.D.R. extraosp. Art.26 L.833/78 privati)</v>
          </cell>
          <cell r="V3331">
            <v>0</v>
          </cell>
          <cell r="W3331">
            <v>0</v>
          </cell>
          <cell r="X3331">
            <v>0</v>
          </cell>
        </row>
        <row r="3332">
          <cell r="J3332" t="str">
            <v>TOTAL</v>
          </cell>
          <cell r="K3332" t="str">
            <v>TOTAL</v>
          </cell>
          <cell r="L3332" t="str">
            <v>TOTALE</v>
          </cell>
          <cell r="Q3332" t="str">
            <v>(B.2.A.5) Acquisti servizi sanitari per assistenza integrativa e protesica - Totale)</v>
          </cell>
          <cell r="V3332">
            <v>0</v>
          </cell>
          <cell r="W3332">
            <v>0</v>
          </cell>
          <cell r="X3332">
            <v>0</v>
          </cell>
        </row>
        <row r="3333">
          <cell r="J3333" t="str">
            <v>INPUTB.2.f</v>
          </cell>
          <cell r="K3333" t="str">
            <v>INPUT</v>
          </cell>
          <cell r="L3333" t="str">
            <v>INPUT</v>
          </cell>
          <cell r="P3333" t="str">
            <v>B.2.f</v>
          </cell>
          <cell r="Q3333" t="str">
            <v>(acquisto di prestazioni di farmaceutica da farmacie ubicate nel proprio territorio (Farmaceutica convenzionata ex art. 8, c. 2, D. Lgs. 502/92): Protesica)</v>
          </cell>
          <cell r="V3333">
            <v>0</v>
          </cell>
          <cell r="W3333">
            <v>0</v>
          </cell>
          <cell r="X3333">
            <v>0</v>
          </cell>
        </row>
        <row r="3334">
          <cell r="J3334" t="str">
            <v>INPUTB.2.f</v>
          </cell>
          <cell r="K3334" t="str">
            <v>INPUT</v>
          </cell>
          <cell r="L3334" t="str">
            <v>INPUT</v>
          </cell>
          <cell r="P3334" t="str">
            <v>B.2.f</v>
          </cell>
          <cell r="Q3334" t="str">
            <v>(acquisto di prestazioni di farmaceutica da farmacie ubicate in altre province lombarde (Farmaceutica convenzionata ex art. 8, c. 2, D. Lgs. 502/92): Protesica)</v>
          </cell>
          <cell r="V3334">
            <v>0</v>
          </cell>
          <cell r="W3334">
            <v>0</v>
          </cell>
          <cell r="X3334">
            <v>0</v>
          </cell>
        </row>
        <row r="3335">
          <cell r="J3335" t="str">
            <v>INPUTB.2.f</v>
          </cell>
          <cell r="K3335" t="str">
            <v>INPUT</v>
          </cell>
          <cell r="L3335" t="str">
            <v>INPUT</v>
          </cell>
          <cell r="P3335" t="str">
            <v>B.2.f</v>
          </cell>
          <cell r="Q3335" t="str">
            <v>(acquisto di prestazioni di farmaceutica da farmacie ubicate fuori regione (Farmaceutica convenzionata ex art. 8, c. 2, D. Lgs. 502/92): Protesica)</v>
          </cell>
          <cell r="V3335">
            <v>0</v>
          </cell>
          <cell r="W3335">
            <v>0</v>
          </cell>
          <cell r="X3335">
            <v>0</v>
          </cell>
        </row>
        <row r="3336">
          <cell r="J3336" t="str">
            <v>INPUTB.2.e</v>
          </cell>
          <cell r="K3336" t="str">
            <v>INPUT</v>
          </cell>
          <cell r="L3336" t="str">
            <v>INPUT</v>
          </cell>
          <cell r="P3336" t="str">
            <v>B.2.e</v>
          </cell>
          <cell r="Q3336" t="str">
            <v>(acquisto di prestazioni di farmaceutica da farmacie ubicate nel proprio territorio (Farmaceutica convenzionata ex art. 8, c. 2, D. Lgs. 502/92): Dietetica)</v>
          </cell>
          <cell r="V3336">
            <v>0</v>
          </cell>
          <cell r="W3336">
            <v>0</v>
          </cell>
          <cell r="X3336">
            <v>0</v>
          </cell>
        </row>
        <row r="3337">
          <cell r="J3337" t="str">
            <v>INPUTB.2.e</v>
          </cell>
          <cell r="K3337" t="str">
            <v>INPUT</v>
          </cell>
          <cell r="L3337" t="str">
            <v>INPUT</v>
          </cell>
          <cell r="P3337" t="str">
            <v>B.2.e</v>
          </cell>
          <cell r="Q3337" t="str">
            <v>(acquisto di prestazioni di farmaceutica da farmacie ubicate in altre province lombarde (Farmaceutica convenzionata ex art. 8, c. 2, D. Lgs. 502/92): Dietetica)</v>
          </cell>
          <cell r="V3337">
            <v>0</v>
          </cell>
          <cell r="W3337">
            <v>0</v>
          </cell>
          <cell r="X3337">
            <v>0</v>
          </cell>
        </row>
        <row r="3338">
          <cell r="J3338" t="str">
            <v>INPUTB.2.e</v>
          </cell>
          <cell r="K3338" t="str">
            <v>INPUT</v>
          </cell>
          <cell r="L3338" t="str">
            <v>INPUT</v>
          </cell>
          <cell r="P3338" t="str">
            <v>B.2.e</v>
          </cell>
          <cell r="Q3338" t="str">
            <v>(acquisto di prestazioni di farmaceutica da farmacie ubicate fuori regione (Farmaceutica convenzionata ex art. 8, c. 2, D. Lgs. 502/92): Dietetica)</v>
          </cell>
          <cell r="V3338">
            <v>0</v>
          </cell>
          <cell r="W3338">
            <v>0</v>
          </cell>
          <cell r="X3338">
            <v>0</v>
          </cell>
        </row>
        <row r="3339">
          <cell r="J3339" t="str">
            <v>INPUTB.2.e</v>
          </cell>
          <cell r="K3339" t="str">
            <v>INPUT</v>
          </cell>
          <cell r="L3339" t="str">
            <v>INPUT</v>
          </cell>
          <cell r="P3339" t="str">
            <v>B.2.e</v>
          </cell>
          <cell r="Q3339" t="str">
            <v>(acquisto di prestazioni di farmaceutica da farmacie ubicate nel proprio territorio (Farmaceutica convenzionata ex art. 8, c. 2, D. Lgs. 502/92): Diabetica)</v>
          </cell>
          <cell r="V3339">
            <v>0</v>
          </cell>
          <cell r="W3339">
            <v>0</v>
          </cell>
          <cell r="X3339">
            <v>0</v>
          </cell>
        </row>
        <row r="3340">
          <cell r="J3340" t="str">
            <v>INPUTB.2.e</v>
          </cell>
          <cell r="K3340" t="str">
            <v>INPUT</v>
          </cell>
          <cell r="L3340" t="str">
            <v>INPUT</v>
          </cell>
          <cell r="P3340" t="str">
            <v>B.2.e</v>
          </cell>
          <cell r="Q3340" t="str">
            <v>(acquisto di prestazioni di farmaceutica da farmacie ubicate in altre province lombarde (Farmaceutica convenzionata ex art. 8, c. 2, D. Lgs. 502/92): Diabetica)</v>
          </cell>
          <cell r="V3340">
            <v>0</v>
          </cell>
          <cell r="W3340">
            <v>0</v>
          </cell>
          <cell r="X3340">
            <v>0</v>
          </cell>
        </row>
        <row r="3341">
          <cell r="J3341" t="str">
            <v>INPUTB.2.e</v>
          </cell>
          <cell r="K3341" t="str">
            <v>INPUT</v>
          </cell>
          <cell r="L3341" t="str">
            <v>INPUT</v>
          </cell>
          <cell r="P3341" t="str">
            <v>B.2.e</v>
          </cell>
          <cell r="Q3341" t="str">
            <v>(acquisto di prestazioni di farmaceutica da farmacie ubicate fuori regione (Farmaceutica convenzionata ex art. 8, c. 2, D. Lgs. 502/92): Diabetica)</v>
          </cell>
          <cell r="V3341">
            <v>0</v>
          </cell>
          <cell r="W3341">
            <v>0</v>
          </cell>
          <cell r="X3341">
            <v>0</v>
          </cell>
        </row>
        <row r="3342">
          <cell r="J3342" t="str">
            <v>INPUTB.2.e</v>
          </cell>
          <cell r="K3342" t="str">
            <v>INPUT</v>
          </cell>
          <cell r="L3342" t="str">
            <v>INPUT</v>
          </cell>
          <cell r="P3342" t="str">
            <v>B.2.e</v>
          </cell>
          <cell r="Q3342" t="str">
            <v>(Assistenza Integrativa (Dietetica) non erogata tramite Farmaceutica Convenzionata - Negozi non WebCare - (ex art. 8, c. 2, D.Lgs. 502/92))</v>
          </cell>
          <cell r="V3342">
            <v>0</v>
          </cell>
          <cell r="W3342">
            <v>0</v>
          </cell>
          <cell r="X3342">
            <v>0</v>
          </cell>
        </row>
        <row r="3343">
          <cell r="J3343" t="str">
            <v>INPUTB.2.e</v>
          </cell>
          <cell r="K3343" t="str">
            <v>INPUT</v>
          </cell>
          <cell r="L3343" t="str">
            <v>INPUT</v>
          </cell>
          <cell r="P3343" t="str">
            <v>B.2.e</v>
          </cell>
          <cell r="Q3343" t="str">
            <v>(Assistenza Integrativa (Dietetica) non erogata tramite Farmaceutica Convenzionata - WEBCARE -(ex art. 8, c. 2, D.Lgs. 502/92))</v>
          </cell>
          <cell r="V3343">
            <v>0</v>
          </cell>
          <cell r="W3343">
            <v>0</v>
          </cell>
          <cell r="X3343">
            <v>0</v>
          </cell>
        </row>
        <row r="3344">
          <cell r="J3344" t="str">
            <v>INPUTB.2.e</v>
          </cell>
          <cell r="K3344" t="str">
            <v>INPUT</v>
          </cell>
          <cell r="L3344" t="str">
            <v>INPUT</v>
          </cell>
          <cell r="P3344" t="str">
            <v>B.2.e</v>
          </cell>
          <cell r="Q3344" t="str">
            <v>(Assistenza Integrativa (Ausili per Diabetici) non erogata tramite Farmaceutica Convenzionata (ex art. 8, c. 2, D.Lgs. 502/92))</v>
          </cell>
          <cell r="V3344">
            <v>0</v>
          </cell>
          <cell r="W3344">
            <v>0</v>
          </cell>
          <cell r="X3344">
            <v>0</v>
          </cell>
        </row>
        <row r="3345">
          <cell r="J3345" t="str">
            <v>INPUTB.2.f</v>
          </cell>
          <cell r="K3345" t="str">
            <v>INPUT</v>
          </cell>
          <cell r="L3345" t="str">
            <v>INPUT</v>
          </cell>
          <cell r="P3345" t="str">
            <v>B.2.f</v>
          </cell>
          <cell r="Q3345" t="str">
            <v>(Assistenza Protesica non erogata tramite Farmaceutica Convenzionata (ex art. 8, c. 2, D.Lgs. 502/92) c.d. protesica "Maggiore")</v>
          </cell>
          <cell r="V3345">
            <v>0</v>
          </cell>
          <cell r="W3345">
            <v>0</v>
          </cell>
          <cell r="X3345">
            <v>0</v>
          </cell>
        </row>
        <row r="3346">
          <cell r="J3346" t="str">
            <v>INPUTB.2.f</v>
          </cell>
          <cell r="K3346" t="str">
            <v>INPUT</v>
          </cell>
          <cell r="L3346" t="str">
            <v>INPUT</v>
          </cell>
          <cell r="P3346" t="str">
            <v>B.2.f</v>
          </cell>
          <cell r="Q3346" t="str">
            <v>(Assistenza Protesica non erogata tramite Farmaceutica Convenzionata (ex art. 8, c. 2, D.Lgs. 502/92) c.d. protesica "Minore")</v>
          </cell>
          <cell r="V3346">
            <v>0</v>
          </cell>
          <cell r="W3346">
            <v>0</v>
          </cell>
          <cell r="X3346">
            <v>0</v>
          </cell>
        </row>
        <row r="3347">
          <cell r="J3347" t="str">
            <v>INPUTB.2.f</v>
          </cell>
          <cell r="K3347" t="str">
            <v>INPUT</v>
          </cell>
          <cell r="L3347" t="str">
            <v>INPUT</v>
          </cell>
          <cell r="P3347" t="str">
            <v>B.2.f</v>
          </cell>
          <cell r="Q3347" t="str">
            <v>(Assistenza Protesica non erogata tramite Farmaceutica Convenzionata (ex art. 8, c. 2, D.Lgs. 502/92)  - Costi di gestione magazzino)</v>
          </cell>
          <cell r="V3347">
            <v>0</v>
          </cell>
          <cell r="W3347">
            <v>0</v>
          </cell>
          <cell r="X3347">
            <v>0</v>
          </cell>
        </row>
        <row r="3348">
          <cell r="J3348" t="str">
            <v>INPUTB.2.e</v>
          </cell>
          <cell r="K3348" t="str">
            <v>INPUT</v>
          </cell>
          <cell r="L3348" t="str">
            <v>INPUT</v>
          </cell>
          <cell r="P3348" t="str">
            <v>B.2.e</v>
          </cell>
          <cell r="Q3348" t="str">
            <v>(Acquisto di prestazioni relative all'Assistenza Integrativa  - Nutrizione Artificiale Enterale)</v>
          </cell>
          <cell r="V3348">
            <v>0</v>
          </cell>
          <cell r="W3348">
            <v>0</v>
          </cell>
          <cell r="X3348">
            <v>0</v>
          </cell>
        </row>
        <row r="3349">
          <cell r="J3349" t="str">
            <v>INPUTB.2.e</v>
          </cell>
          <cell r="K3349" t="str">
            <v>INPUT</v>
          </cell>
          <cell r="L3349" t="str">
            <v>INPUT</v>
          </cell>
          <cell r="P3349" t="str">
            <v>B.2.e</v>
          </cell>
          <cell r="Q3349" t="str">
            <v>(Acquisto di prestazioni relative all'Assistenza Integrativa (SOLO Servizio Distributivo da privato))</v>
          </cell>
          <cell r="V3349">
            <v>0</v>
          </cell>
          <cell r="W3349">
            <v>0</v>
          </cell>
          <cell r="X3349">
            <v>0</v>
          </cell>
        </row>
        <row r="3350">
          <cell r="J3350" t="str">
            <v>INPUTB.2.f</v>
          </cell>
          <cell r="K3350" t="str">
            <v>INPUT</v>
          </cell>
          <cell r="L3350" t="str">
            <v>INPUT</v>
          </cell>
          <cell r="P3350" t="str">
            <v>B.2.f</v>
          </cell>
          <cell r="Q3350" t="str">
            <v>(Acquisto di prestazioni relative all'Assistenza Protesica (SOLO Servizio Distributivo da privato))</v>
          </cell>
          <cell r="V3350">
            <v>0</v>
          </cell>
          <cell r="W3350">
            <v>0</v>
          </cell>
          <cell r="X3350">
            <v>0</v>
          </cell>
        </row>
        <row r="3351">
          <cell r="J3351" t="str">
            <v>INPUTB.2.f</v>
          </cell>
          <cell r="K3351" t="str">
            <v>INPUT</v>
          </cell>
          <cell r="L3351" t="str">
            <v>INPUT</v>
          </cell>
          <cell r="P3351" t="str">
            <v>B.2.f</v>
          </cell>
          <cell r="Q3351" t="str">
            <v>(Acquisto di prestazioni relative all'Assistenza Protesica Extraregione)</v>
          </cell>
          <cell r="V3351">
            <v>0</v>
          </cell>
          <cell r="W3351">
            <v>0</v>
          </cell>
          <cell r="X3351">
            <v>0</v>
          </cell>
        </row>
        <row r="3352">
          <cell r="J3352" t="str">
            <v>INPUTB.2.e</v>
          </cell>
          <cell r="K3352" t="str">
            <v>INPUT</v>
          </cell>
          <cell r="L3352" t="str">
            <v>INPUT</v>
          </cell>
          <cell r="P3352" t="str">
            <v>B.2.e</v>
          </cell>
          <cell r="Q3352" t="str">
            <v>(Acquisto di prestazioni relative all'Assistenza Integrativa Extraregione)</v>
          </cell>
          <cell r="V3352">
            <v>0</v>
          </cell>
          <cell r="W3352">
            <v>0</v>
          </cell>
          <cell r="X3352">
            <v>0</v>
          </cell>
        </row>
        <row r="3353">
          <cell r="J3353" t="str">
            <v>INPUTB.2.e</v>
          </cell>
          <cell r="K3353" t="str">
            <v>INPUT</v>
          </cell>
          <cell r="L3353" t="str">
            <v>INPUT</v>
          </cell>
          <cell r="P3353" t="str">
            <v>B.2.e</v>
          </cell>
          <cell r="Q3353" t="str">
            <v>(acquisto di prestazioni relative all'Assistenza Integrativa da strutture pubbliche  ubicate nel proprio territorio: ATS/ASST/Fondazioni pubbliche)</v>
          </cell>
          <cell r="V3353">
            <v>0</v>
          </cell>
          <cell r="W3353">
            <v>0</v>
          </cell>
          <cell r="X3353">
            <v>0</v>
          </cell>
        </row>
        <row r="3354">
          <cell r="J3354" t="str">
            <v>INPUTB.2.e</v>
          </cell>
          <cell r="K3354" t="str">
            <v>INPUT</v>
          </cell>
          <cell r="L3354" t="str">
            <v>INPUT</v>
          </cell>
          <cell r="P3354" t="str">
            <v>B.2.e</v>
          </cell>
          <cell r="Q3354" t="str">
            <v>(acquisto di prestazioni relative all'Assistenza Integrativa da strutture pubbliche ubicate in altre province della Regione: ATS/ASST/Fondazioni pubbliche)</v>
          </cell>
          <cell r="V3354">
            <v>0</v>
          </cell>
          <cell r="W3354">
            <v>0</v>
          </cell>
          <cell r="X3354">
            <v>0</v>
          </cell>
        </row>
        <row r="3355">
          <cell r="J3355" t="str">
            <v>INPUTB.2.e</v>
          </cell>
          <cell r="K3355" t="str">
            <v>INPUT</v>
          </cell>
          <cell r="L3355" t="str">
            <v>INPUT</v>
          </cell>
          <cell r="P3355" t="str">
            <v>B.2.e</v>
          </cell>
          <cell r="Q3355" t="str">
            <v>(acquisto di prestazioni relative all'Assistenza Integrativa da altre strutture pubbliche della Regione)</v>
          </cell>
          <cell r="V3355">
            <v>0</v>
          </cell>
          <cell r="W3355">
            <v>0</v>
          </cell>
          <cell r="X3355">
            <v>0</v>
          </cell>
        </row>
        <row r="3356">
          <cell r="J3356" t="str">
            <v>INPUTB.2.e</v>
          </cell>
          <cell r="K3356" t="str">
            <v>INPUT</v>
          </cell>
          <cell r="L3356" t="str">
            <v>INPUT</v>
          </cell>
          <cell r="P3356" t="str">
            <v>B.2.e</v>
          </cell>
          <cell r="Q3356" t="str">
            <v>(acquisto di prestazioni relativa all'Assistenza Integrativa da altri soggetti pubblici della Regione)</v>
          </cell>
          <cell r="V3356">
            <v>0</v>
          </cell>
          <cell r="W3356">
            <v>0</v>
          </cell>
          <cell r="X3356">
            <v>0</v>
          </cell>
        </row>
        <row r="3357">
          <cell r="J3357" t="str">
            <v>INPUTB.2.e</v>
          </cell>
          <cell r="K3357" t="str">
            <v>INPUT</v>
          </cell>
          <cell r="L3357" t="str">
            <v>INPUT</v>
          </cell>
          <cell r="P3357" t="str">
            <v>B.2.e</v>
          </cell>
          <cell r="Q3357" t="str">
            <v>(acquisto di prestazioni relativa all'Assistenza Integrativa in strutture ubicate fuori Regione)</v>
          </cell>
          <cell r="V3357">
            <v>0</v>
          </cell>
          <cell r="W3357">
            <v>0</v>
          </cell>
          <cell r="X3357">
            <v>0</v>
          </cell>
        </row>
        <row r="3358">
          <cell r="J3358" t="str">
            <v>INPUTB.2.f</v>
          </cell>
          <cell r="K3358" t="str">
            <v>INPUT</v>
          </cell>
          <cell r="L3358" t="str">
            <v>INPUT</v>
          </cell>
          <cell r="P3358" t="str">
            <v>B.2.f</v>
          </cell>
          <cell r="Q3358" t="str">
            <v>(acquisto di prestazioni relativa all'Assistenza Protesica da strutture pubbliche ubicate nel proprio territorio: ATS/ ASST/Fondazioni pubbliche)</v>
          </cell>
          <cell r="V3358">
            <v>0</v>
          </cell>
          <cell r="W3358">
            <v>0</v>
          </cell>
          <cell r="X3358">
            <v>0</v>
          </cell>
        </row>
        <row r="3359">
          <cell r="J3359" t="str">
            <v>INPUTB.2.f</v>
          </cell>
          <cell r="K3359" t="str">
            <v>INPUT</v>
          </cell>
          <cell r="L3359" t="str">
            <v>INPUT</v>
          </cell>
          <cell r="P3359" t="str">
            <v>B.2.f</v>
          </cell>
          <cell r="Q3359" t="str">
            <v>(acquisto di prestazioni relative all'Assistenza Protesica da strutture pubbliche ubicate in altre province della Regione: ATS/ASST/Fondazioni pubbliche)</v>
          </cell>
          <cell r="V3359">
            <v>0</v>
          </cell>
          <cell r="W3359">
            <v>0</v>
          </cell>
          <cell r="X3359">
            <v>0</v>
          </cell>
        </row>
        <row r="3360">
          <cell r="J3360" t="str">
            <v>INPUTB.2.f</v>
          </cell>
          <cell r="K3360" t="str">
            <v>INPUT</v>
          </cell>
          <cell r="L3360" t="str">
            <v>INPUT</v>
          </cell>
          <cell r="P3360" t="str">
            <v>B.2.f</v>
          </cell>
          <cell r="Q3360" t="str">
            <v>(acquisto di prestazioni relative all'Assistenza Protesica da altre strutture pubbliche della Regione)</v>
          </cell>
          <cell r="V3360">
            <v>0</v>
          </cell>
          <cell r="W3360">
            <v>0</v>
          </cell>
          <cell r="X3360">
            <v>0</v>
          </cell>
        </row>
        <row r="3361">
          <cell r="J3361" t="str">
            <v>INPUTB.2.f</v>
          </cell>
          <cell r="K3361" t="str">
            <v>INPUT</v>
          </cell>
          <cell r="L3361" t="str">
            <v>INPUT</v>
          </cell>
          <cell r="P3361" t="str">
            <v>B.2.f</v>
          </cell>
          <cell r="Q3361" t="str">
            <v>(acquisto di prestazioni relativa all'Assistenza Protesica da altri soggetti pubblici della Regione)</v>
          </cell>
          <cell r="V3361">
            <v>0</v>
          </cell>
          <cell r="W3361">
            <v>0</v>
          </cell>
          <cell r="X3361">
            <v>0</v>
          </cell>
        </row>
        <row r="3362">
          <cell r="J3362" t="str">
            <v>INPUTB.2.f</v>
          </cell>
          <cell r="K3362" t="str">
            <v>INPUT</v>
          </cell>
          <cell r="L3362" t="str">
            <v>INPUT</v>
          </cell>
          <cell r="P3362" t="str">
            <v>B.2.f</v>
          </cell>
          <cell r="Q3362" t="str">
            <v>(acquisto di prestazioni relative all'Assistenza Protesica in strutture ubicate fuori Regione)</v>
          </cell>
          <cell r="V3362">
            <v>0</v>
          </cell>
          <cell r="W3362">
            <v>0</v>
          </cell>
          <cell r="X3362">
            <v>0</v>
          </cell>
        </row>
        <row r="3363">
          <cell r="J3363" t="str">
            <v>INPUT</v>
          </cell>
          <cell r="K3363" t="str">
            <v>INPUT</v>
          </cell>
          <cell r="L3363" t="str">
            <v>INPUT</v>
          </cell>
          <cell r="Q3363" t="str">
            <v>(Acquisto di prestazioni relative all'Assistenza Integrativa e Protesica (SOLO Servizio Distributivo da privato) da non più utilizzare])</v>
          </cell>
          <cell r="V3363">
            <v>0</v>
          </cell>
          <cell r="W3363">
            <v>0</v>
          </cell>
          <cell r="X3363">
            <v>0</v>
          </cell>
        </row>
        <row r="3364">
          <cell r="J3364" t="str">
            <v>TOTAL</v>
          </cell>
          <cell r="K3364" t="str">
            <v>TOTAL</v>
          </cell>
          <cell r="L3364" t="str">
            <v>TOTALE</v>
          </cell>
          <cell r="Q3364" t="str">
            <v>(B.2.A.6) Acquisti servizi sanitari per assistenza ospedaliera - Totale)</v>
          </cell>
          <cell r="V3364">
            <v>0</v>
          </cell>
          <cell r="W3364">
            <v>0</v>
          </cell>
          <cell r="X3364">
            <v>0</v>
          </cell>
        </row>
        <row r="3365">
          <cell r="J3365" t="str">
            <v>INPUTB.2.g</v>
          </cell>
          <cell r="K3365" t="str">
            <v>INPUT</v>
          </cell>
          <cell r="L3365" t="str">
            <v>INPUT</v>
          </cell>
          <cell r="P3365" t="str">
            <v>B.2.g</v>
          </cell>
          <cell r="Q3365" t="str">
            <v>(acquisto di Drg da strutture pubbliche ubicate nel proprio territorio: ASST/Fondazioni pubbliche)</v>
          </cell>
          <cell r="V3365">
            <v>0</v>
          </cell>
          <cell r="W3365">
            <v>0</v>
          </cell>
          <cell r="X3365">
            <v>0</v>
          </cell>
        </row>
        <row r="3366">
          <cell r="J3366" t="str">
            <v>INPUTB.2.g</v>
          </cell>
          <cell r="K3366" t="str">
            <v>INPUT</v>
          </cell>
          <cell r="L3366" t="str">
            <v>INPUT</v>
          </cell>
          <cell r="P3366" t="str">
            <v>B.2.g</v>
          </cell>
          <cell r="Q3366" t="str">
            <v>(acquisto di Drg da strutture pubbliche ubicate nel proprio territorio: altri soggetti pubblici)</v>
          </cell>
          <cell r="V3366">
            <v>0</v>
          </cell>
          <cell r="W3366">
            <v>0</v>
          </cell>
          <cell r="X3366">
            <v>0</v>
          </cell>
        </row>
        <row r="3367">
          <cell r="J3367" t="str">
            <v>INPUTB.2.g</v>
          </cell>
          <cell r="K3367" t="str">
            <v>INPUT</v>
          </cell>
          <cell r="L3367" t="str">
            <v>INPUT</v>
          </cell>
          <cell r="P3367" t="str">
            <v>B.2.g</v>
          </cell>
          <cell r="Q3367" t="str">
            <v>(acquisto di Drg da strutture pubbliche ubicate in altre province della Lombardia: ATS/ASST/Fondazioni pubbliche)</v>
          </cell>
          <cell r="V3367">
            <v>0</v>
          </cell>
          <cell r="W3367">
            <v>0</v>
          </cell>
          <cell r="X3367">
            <v>0</v>
          </cell>
        </row>
        <row r="3368">
          <cell r="J3368" t="str">
            <v>INPUTB.2.g</v>
          </cell>
          <cell r="K3368" t="str">
            <v>INPUT</v>
          </cell>
          <cell r="L3368" t="str">
            <v>INPUT</v>
          </cell>
          <cell r="P3368" t="str">
            <v>B.2.g</v>
          </cell>
          <cell r="Q3368" t="str">
            <v>(acquisto di Drg da strutture pubbliche ubicate in altre province della Lombardia: altri soggetti pubblici)</v>
          </cell>
          <cell r="V3368">
            <v>0</v>
          </cell>
          <cell r="W3368">
            <v>0</v>
          </cell>
          <cell r="X3368">
            <v>0</v>
          </cell>
        </row>
        <row r="3369">
          <cell r="J3369" t="str">
            <v>INPUTB.2.g</v>
          </cell>
          <cell r="K3369" t="str">
            <v>INPUT</v>
          </cell>
          <cell r="L3369" t="str">
            <v>INPUT</v>
          </cell>
          <cell r="P3369" t="str">
            <v>B.2.g</v>
          </cell>
          <cell r="Q3369" t="str">
            <v>(acquisto di Drg da strutture pubbliche ubicate fuori Regione (mobilità passiva in compensazione))</v>
          </cell>
          <cell r="V3369">
            <v>0</v>
          </cell>
          <cell r="W3369">
            <v>0</v>
          </cell>
          <cell r="X3369">
            <v>0</v>
          </cell>
        </row>
        <row r="3370">
          <cell r="J3370" t="str">
            <v>INPUTB.2.g</v>
          </cell>
          <cell r="K3370" t="str">
            <v>INPUT</v>
          </cell>
          <cell r="L3370" t="str">
            <v>INPUT</v>
          </cell>
          <cell r="P3370" t="str">
            <v>B.2.g</v>
          </cell>
          <cell r="Q3370" t="str">
            <v>(acquisto di Drg da erogatori privati ubicati nel proprio territorio: IRCCS privati)</v>
          </cell>
          <cell r="V3370">
            <v>0</v>
          </cell>
          <cell r="W3370">
            <v>0</v>
          </cell>
          <cell r="X3370">
            <v>0</v>
          </cell>
        </row>
        <row r="3371">
          <cell r="J3371" t="str">
            <v>INPUTB.2.g</v>
          </cell>
          <cell r="K3371" t="str">
            <v>INPUT</v>
          </cell>
          <cell r="L3371" t="str">
            <v>INPUT</v>
          </cell>
          <cell r="P3371" t="str">
            <v>B.2.g</v>
          </cell>
          <cell r="Q3371" t="str">
            <v>(acquisto di Drg da erogatori privati ubicati nel proprio territorio: ospedali classificati)</v>
          </cell>
          <cell r="V3371">
            <v>0</v>
          </cell>
          <cell r="W3371">
            <v>0</v>
          </cell>
          <cell r="X3371">
            <v>0</v>
          </cell>
        </row>
        <row r="3372">
          <cell r="J3372" t="str">
            <v>INPUTB.2.g</v>
          </cell>
          <cell r="K3372" t="str">
            <v>INPUT</v>
          </cell>
          <cell r="L3372" t="str">
            <v>INPUT</v>
          </cell>
          <cell r="P3372" t="str">
            <v>B.2.g</v>
          </cell>
          <cell r="Q3372" t="str">
            <v>(acquisto di Drg da erogatori privati ubicati nel proprio territorio: case di cura private)</v>
          </cell>
          <cell r="V3372">
            <v>0</v>
          </cell>
          <cell r="W3372">
            <v>0</v>
          </cell>
          <cell r="X3372">
            <v>0</v>
          </cell>
        </row>
        <row r="3373">
          <cell r="J3373" t="str">
            <v>INPUTB.2.g</v>
          </cell>
          <cell r="K3373" t="str">
            <v>INPUT</v>
          </cell>
          <cell r="L3373" t="str">
            <v>INPUT</v>
          </cell>
          <cell r="P3373" t="str">
            <v>B.2.g</v>
          </cell>
          <cell r="Q3373" t="str">
            <v>(acquisto di Drg da  altri privati ubicati nel proprio territorio)</v>
          </cell>
          <cell r="V3373">
            <v>0</v>
          </cell>
          <cell r="W3373">
            <v>0</v>
          </cell>
          <cell r="X3373">
            <v>0</v>
          </cell>
        </row>
        <row r="3374">
          <cell r="J3374" t="str">
            <v>INPUTB.2.g</v>
          </cell>
          <cell r="K3374" t="str">
            <v>INPUT</v>
          </cell>
          <cell r="L3374" t="str">
            <v>INPUT</v>
          </cell>
          <cell r="P3374" t="str">
            <v>B.2.g</v>
          </cell>
          <cell r="Q3374" t="str">
            <v>(acquisto di Drg da erogatori privati ubicati in altre province della Lombardia: IRCCS privati)</v>
          </cell>
          <cell r="V3374">
            <v>0</v>
          </cell>
          <cell r="W3374">
            <v>0</v>
          </cell>
          <cell r="X3374">
            <v>0</v>
          </cell>
        </row>
        <row r="3375">
          <cell r="J3375" t="str">
            <v>INPUTB.2.g</v>
          </cell>
          <cell r="K3375" t="str">
            <v>INPUT</v>
          </cell>
          <cell r="L3375" t="str">
            <v>INPUT</v>
          </cell>
          <cell r="P3375" t="str">
            <v>B.2.g</v>
          </cell>
          <cell r="Q3375" t="str">
            <v>(acquisto di Drg da erogatori privati ubicati in altre province della Lombardia: ospedali classificati)</v>
          </cell>
          <cell r="V3375">
            <v>0</v>
          </cell>
          <cell r="W3375">
            <v>0</v>
          </cell>
          <cell r="X3375">
            <v>0</v>
          </cell>
        </row>
        <row r="3376">
          <cell r="J3376" t="str">
            <v>INPUTB.2.g</v>
          </cell>
          <cell r="K3376" t="str">
            <v>INPUT</v>
          </cell>
          <cell r="L3376" t="str">
            <v>INPUT</v>
          </cell>
          <cell r="P3376" t="str">
            <v>B.2.g</v>
          </cell>
          <cell r="Q3376" t="str">
            <v>(acquisto di Drg da erogatori privati ubicati in altre province della Lombardia: case di cura private)</v>
          </cell>
          <cell r="V3376">
            <v>0</v>
          </cell>
          <cell r="W3376">
            <v>0</v>
          </cell>
          <cell r="X3376">
            <v>0</v>
          </cell>
        </row>
        <row r="3377">
          <cell r="J3377" t="str">
            <v>INPUTB.2.g</v>
          </cell>
          <cell r="K3377" t="str">
            <v>INPUT</v>
          </cell>
          <cell r="L3377" t="str">
            <v>INPUT</v>
          </cell>
          <cell r="P3377" t="str">
            <v>B.2.g</v>
          </cell>
          <cell r="Q3377" t="str">
            <v>(acquisto di Drg da  altri privati ubicati  in altre province della Lombardia)</v>
          </cell>
          <cell r="V3377">
            <v>0</v>
          </cell>
          <cell r="W3377">
            <v>0</v>
          </cell>
          <cell r="X3377">
            <v>0</v>
          </cell>
        </row>
        <row r="3378">
          <cell r="J3378" t="str">
            <v>INPUTB.2.g</v>
          </cell>
          <cell r="K3378" t="str">
            <v>INPUT</v>
          </cell>
          <cell r="L3378" t="str">
            <v>INPUTREG</v>
          </cell>
          <cell r="P3378" t="str">
            <v>B.2.g</v>
          </cell>
          <cell r="Q3378" t="str">
            <v>(REGIONE: Mobilità attiva Ricoveri privato da contabilizzare a costo)</v>
          </cell>
          <cell r="V3378">
            <v>0</v>
          </cell>
          <cell r="W3378">
            <v>0</v>
          </cell>
          <cell r="X3378">
            <v>0</v>
          </cell>
        </row>
        <row r="3379">
          <cell r="J3379" t="str">
            <v>INPUTB.2.g</v>
          </cell>
          <cell r="K3379" t="str">
            <v>INPUT</v>
          </cell>
          <cell r="L3379" t="str">
            <v>INPUTREG</v>
          </cell>
          <cell r="P3379" t="str">
            <v>B.2.g</v>
          </cell>
          <cell r="Q3379" t="str">
            <v>(REGIONE: Funzioni non tariffate IRCCS privati + Altro - Ricoveri)</v>
          </cell>
          <cell r="V3379">
            <v>0</v>
          </cell>
          <cell r="W3379">
            <v>0</v>
          </cell>
          <cell r="X3379">
            <v>0</v>
          </cell>
        </row>
        <row r="3380">
          <cell r="J3380" t="str">
            <v>INPUTB.2.g</v>
          </cell>
          <cell r="K3380" t="str">
            <v>INPUT</v>
          </cell>
          <cell r="L3380" t="str">
            <v>INPUTREG</v>
          </cell>
          <cell r="P3380" t="str">
            <v>B.2.g</v>
          </cell>
          <cell r="Q3380" t="str">
            <v>(REGIONE: Funzioni non tariffate ospedali classificati + Altro - Ricoveri)</v>
          </cell>
          <cell r="V3380">
            <v>0</v>
          </cell>
          <cell r="W3380">
            <v>0</v>
          </cell>
          <cell r="X3380">
            <v>0</v>
          </cell>
        </row>
        <row r="3381">
          <cell r="J3381" t="str">
            <v>INPUTB.2.g</v>
          </cell>
          <cell r="K3381" t="str">
            <v>INPUT</v>
          </cell>
          <cell r="L3381" t="str">
            <v>INPUTREG</v>
          </cell>
          <cell r="P3381" t="str">
            <v>B.2.g</v>
          </cell>
          <cell r="Q3381" t="str">
            <v>(REGIONE: Funzioni non tariffate case di cura private + Altro - Ricoveri)</v>
          </cell>
          <cell r="V3381">
            <v>0</v>
          </cell>
          <cell r="W3381">
            <v>0</v>
          </cell>
          <cell r="X3381">
            <v>0</v>
          </cell>
        </row>
        <row r="3382">
          <cell r="J3382" t="str">
            <v>INPUTB.2.g</v>
          </cell>
          <cell r="K3382" t="str">
            <v>INPUT</v>
          </cell>
          <cell r="L3382" t="str">
            <v>INPUT</v>
          </cell>
          <cell r="P3382" t="str">
            <v>B.2.g</v>
          </cell>
          <cell r="Q3382" t="str">
            <v>(REGIONE: Funzioni non tariffate altri privati + Altro - Ricoveri)</v>
          </cell>
          <cell r="V3382">
            <v>0</v>
          </cell>
          <cell r="W3382">
            <v>0</v>
          </cell>
          <cell r="X3382">
            <v>0</v>
          </cell>
        </row>
        <row r="3383">
          <cell r="J3383" t="str">
            <v>TOTAL</v>
          </cell>
          <cell r="K3383" t="str">
            <v>TOTAL</v>
          </cell>
          <cell r="L3383" t="str">
            <v>TOTALE</v>
          </cell>
          <cell r="Q3383" t="str">
            <v>(B.2.A.7) Acquisto prestazioni di psichiatria residenziale e semiresidenziale - Totale)</v>
          </cell>
          <cell r="V3383">
            <v>0</v>
          </cell>
          <cell r="W3383">
            <v>0</v>
          </cell>
          <cell r="X3383">
            <v>0</v>
          </cell>
        </row>
        <row r="3384">
          <cell r="J3384" t="str">
            <v>INPUTB.2.h</v>
          </cell>
          <cell r="K3384" t="str">
            <v>INPUT</v>
          </cell>
          <cell r="L3384" t="str">
            <v>INPUT</v>
          </cell>
          <cell r="P3384" t="str">
            <v>B.2.h</v>
          </cell>
          <cell r="Q3384" t="str">
            <v>(acquisto di prestazioni di psichiatria in strutture pubbliche ubicate nel proprio territorio: ASST/Fondazioni pubbliche)</v>
          </cell>
          <cell r="V3384">
            <v>0</v>
          </cell>
          <cell r="W3384">
            <v>0</v>
          </cell>
          <cell r="X3384">
            <v>0</v>
          </cell>
        </row>
        <row r="3385">
          <cell r="J3385" t="str">
            <v>INPUTB.2.h</v>
          </cell>
          <cell r="K3385" t="str">
            <v>INPUT</v>
          </cell>
          <cell r="L3385" t="str">
            <v>INPUT</v>
          </cell>
          <cell r="P3385" t="str">
            <v>B.2.h</v>
          </cell>
          <cell r="Q3385" t="str">
            <v>(acquisto di prestazioni di psichiatria in strutture pubbliche ubicate nel proprio territorio: altri soggetti pubblici)</v>
          </cell>
          <cell r="V3385">
            <v>0</v>
          </cell>
          <cell r="W3385">
            <v>0</v>
          </cell>
          <cell r="X3385">
            <v>0</v>
          </cell>
        </row>
        <row r="3386">
          <cell r="J3386" t="str">
            <v>INPUTB.2.h</v>
          </cell>
          <cell r="K3386" t="str">
            <v>INPUT</v>
          </cell>
          <cell r="L3386" t="str">
            <v>INPUT</v>
          </cell>
          <cell r="P3386" t="str">
            <v>B.2.h</v>
          </cell>
          <cell r="Q3386" t="str">
            <v>(acquisto di prestazioni di psichiatria in strutture pubbliche ubicate in altre province lombarde: ATS/ASST/Fondazioni pubbliche)</v>
          </cell>
          <cell r="V3386">
            <v>0</v>
          </cell>
          <cell r="W3386">
            <v>0</v>
          </cell>
          <cell r="X3386">
            <v>0</v>
          </cell>
        </row>
        <row r="3387">
          <cell r="J3387" t="str">
            <v>INPUTB.2.h</v>
          </cell>
          <cell r="K3387" t="str">
            <v>INPUT</v>
          </cell>
          <cell r="L3387" t="str">
            <v>INPUT</v>
          </cell>
          <cell r="P3387" t="str">
            <v>B.2.h</v>
          </cell>
          <cell r="Q3387" t="str">
            <v>(acquisto di prestazioni di psichiatria in strutture pubbliche ubicate in altre province lombarde: altri soggetti pubblici)</v>
          </cell>
          <cell r="V3387">
            <v>0</v>
          </cell>
          <cell r="W3387">
            <v>0</v>
          </cell>
          <cell r="X3387">
            <v>0</v>
          </cell>
        </row>
        <row r="3388">
          <cell r="J3388" t="str">
            <v>INPUTB.2.h</v>
          </cell>
          <cell r="K3388" t="str">
            <v>INPUT</v>
          </cell>
          <cell r="L3388" t="str">
            <v>INPUT</v>
          </cell>
          <cell r="P3388" t="str">
            <v>B.2.h</v>
          </cell>
          <cell r="Q3388" t="str">
            <v>(acquisto di prestazioni di psichiatria in strutture pubbliche ubicate fuori regione (Mobilità passiva non soggetta a compensazione))</v>
          </cell>
          <cell r="V3388">
            <v>0</v>
          </cell>
          <cell r="W3388">
            <v>0</v>
          </cell>
          <cell r="X3388">
            <v>0</v>
          </cell>
        </row>
        <row r="3389">
          <cell r="J3389" t="str">
            <v>INPUTB.2.h</v>
          </cell>
          <cell r="K3389" t="str">
            <v>INPUT</v>
          </cell>
          <cell r="L3389" t="str">
            <v>INPUT</v>
          </cell>
          <cell r="P3389" t="str">
            <v>B.2.h</v>
          </cell>
          <cell r="Q3389" t="str">
            <v>(acquisto di prestazioni di psichiatria in strutture private accreditate a contratto ubicate nel proprio territorio)</v>
          </cell>
          <cell r="V3389">
            <v>0</v>
          </cell>
          <cell r="W3389">
            <v>0</v>
          </cell>
          <cell r="X3389">
            <v>0</v>
          </cell>
        </row>
        <row r="3390">
          <cell r="J3390" t="str">
            <v>INPUTB.2.h</v>
          </cell>
          <cell r="K3390" t="str">
            <v>INPUT</v>
          </cell>
          <cell r="L3390" t="str">
            <v>INPUT</v>
          </cell>
          <cell r="P3390" t="str">
            <v>B.2.h</v>
          </cell>
          <cell r="Q3390" t="str">
            <v>(acquisto di prestazioni di psichiatria in strutture private accreditate a contratto ubicate in altre province lombarde)</v>
          </cell>
          <cell r="V3390">
            <v>0</v>
          </cell>
          <cell r="W3390">
            <v>0</v>
          </cell>
          <cell r="X3390">
            <v>0</v>
          </cell>
        </row>
        <row r="3391">
          <cell r="J3391" t="str">
            <v>INPUTB.2.h</v>
          </cell>
          <cell r="K3391" t="str">
            <v>INPUT</v>
          </cell>
          <cell r="L3391" t="str">
            <v>INPUT</v>
          </cell>
          <cell r="P3391" t="str">
            <v>B.2.h</v>
          </cell>
          <cell r="Q3391" t="str">
            <v>(acquisto di prestazioni di psichiatria in strutture private accreditate NON a contratto ubicate nel proprio territorio)</v>
          </cell>
          <cell r="V3391">
            <v>0</v>
          </cell>
          <cell r="W3391">
            <v>0</v>
          </cell>
          <cell r="X3391">
            <v>0</v>
          </cell>
        </row>
        <row r="3392">
          <cell r="J3392" t="str">
            <v>INPUTB.2.h</v>
          </cell>
          <cell r="K3392" t="str">
            <v>INPUT</v>
          </cell>
          <cell r="L3392" t="str">
            <v>INPUT</v>
          </cell>
          <cell r="P3392" t="str">
            <v>B.2.h</v>
          </cell>
          <cell r="Q3392" t="str">
            <v>(acquisto di prestazioni di psichiatria in strutture private accreditate NON a contratto ubicate in altre province lombarde)</v>
          </cell>
          <cell r="V3392">
            <v>0</v>
          </cell>
          <cell r="W3392">
            <v>0</v>
          </cell>
          <cell r="X3392">
            <v>0</v>
          </cell>
        </row>
        <row r="3393">
          <cell r="J3393" t="str">
            <v>INPUTB.2.h</v>
          </cell>
          <cell r="K3393" t="str">
            <v>INPUT</v>
          </cell>
          <cell r="L3393" t="str">
            <v>INPUT</v>
          </cell>
          <cell r="P3393" t="str">
            <v>B.2.h</v>
          </cell>
          <cell r="Q3393" t="str">
            <v>(acquisto di prestazioni di psichiatria in strutture private ubicate fuori regione (Mobilità passiva non soggetta a compensazione))</v>
          </cell>
          <cell r="V3393">
            <v>0</v>
          </cell>
          <cell r="W3393">
            <v>0</v>
          </cell>
          <cell r="X3393">
            <v>0</v>
          </cell>
        </row>
        <row r="3394">
          <cell r="J3394" t="str">
            <v>TOTAL</v>
          </cell>
          <cell r="K3394" t="str">
            <v>TOTAL</v>
          </cell>
          <cell r="L3394" t="str">
            <v>TOTALE</v>
          </cell>
          <cell r="Q3394" t="str">
            <v>(B.2.A.8) Acquisto prestazioni di distribuzione farmaci e File F - Totale)</v>
          </cell>
          <cell r="V3394">
            <v>0</v>
          </cell>
          <cell r="W3394">
            <v>0</v>
          </cell>
          <cell r="X3394">
            <v>0</v>
          </cell>
        </row>
        <row r="3395">
          <cell r="J3395" t="str">
            <v>INPUTB.2.i</v>
          </cell>
          <cell r="K3395" t="str">
            <v>INPUT</v>
          </cell>
          <cell r="L3395" t="str">
            <v>INPUT</v>
          </cell>
          <cell r="P3395" t="str">
            <v>B.2.i</v>
          </cell>
          <cell r="Q3395" t="str">
            <v>(acquisto farmaci file F da struture pubbliche ubicate nel proprio territorio: ASST/Fondazioni pubbliche)</v>
          </cell>
          <cell r="V3395">
            <v>0</v>
          </cell>
          <cell r="W3395">
            <v>0</v>
          </cell>
          <cell r="X3395">
            <v>0</v>
          </cell>
        </row>
        <row r="3396">
          <cell r="J3396" t="str">
            <v>INPUTB.2.i</v>
          </cell>
          <cell r="K3396" t="str">
            <v>INPUT</v>
          </cell>
          <cell r="L3396" t="str">
            <v>INPUT</v>
          </cell>
          <cell r="P3396" t="str">
            <v>B.2.i</v>
          </cell>
          <cell r="Q3396" t="str">
            <v>(acquisto farmaci file F da struture pubbliche ubicate nel proprio territorio: altri Enti pubblici)</v>
          </cell>
          <cell r="V3396">
            <v>0</v>
          </cell>
          <cell r="W3396">
            <v>0</v>
          </cell>
          <cell r="X3396">
            <v>0</v>
          </cell>
        </row>
        <row r="3397">
          <cell r="J3397" t="str">
            <v>INPUTB.2.i</v>
          </cell>
          <cell r="K3397" t="str">
            <v>INPUT</v>
          </cell>
          <cell r="L3397" t="str">
            <v>INPUT</v>
          </cell>
          <cell r="P3397" t="str">
            <v>B.2.i</v>
          </cell>
          <cell r="Q3397" t="str">
            <v>(acquisto farmaci file F da strutture pubbliche ubicate in altre province della Regione: ATS/ASST/Fondazioni pubbliche)</v>
          </cell>
          <cell r="V3397">
            <v>0</v>
          </cell>
          <cell r="W3397">
            <v>0</v>
          </cell>
          <cell r="X3397">
            <v>0</v>
          </cell>
        </row>
        <row r="3398">
          <cell r="J3398" t="str">
            <v>INPUTB.2.i</v>
          </cell>
          <cell r="K3398" t="str">
            <v>INPUT</v>
          </cell>
          <cell r="L3398" t="str">
            <v>INPUT</v>
          </cell>
          <cell r="P3398" t="str">
            <v>B.2.i</v>
          </cell>
          <cell r="Q3398" t="str">
            <v>(acquisto farmaci file F da strutture pubbliche ubicate in altre province della Regione: altri Enti pubblici)</v>
          </cell>
          <cell r="V3398">
            <v>0</v>
          </cell>
          <cell r="W3398">
            <v>0</v>
          </cell>
          <cell r="X3398">
            <v>0</v>
          </cell>
        </row>
        <row r="3399">
          <cell r="J3399" t="str">
            <v>INPUTB.2.i</v>
          </cell>
          <cell r="K3399" t="str">
            <v>INPUT</v>
          </cell>
          <cell r="L3399" t="str">
            <v>INPUT</v>
          </cell>
          <cell r="P3399" t="str">
            <v>B.2.i</v>
          </cell>
          <cell r="Q3399" t="str">
            <v>(acquisto farmaci file F da Istituti penitenziari (anche per il tramite di ASST/Fondazioni pubbliche))</v>
          </cell>
          <cell r="V3399">
            <v>0</v>
          </cell>
          <cell r="W3399">
            <v>0</v>
          </cell>
          <cell r="X3399">
            <v>0</v>
          </cell>
        </row>
        <row r="3400">
          <cell r="J3400" t="str">
            <v>INPUTB.2.i</v>
          </cell>
          <cell r="K3400" t="str">
            <v>INPUT</v>
          </cell>
          <cell r="L3400" t="str">
            <v>INPUT</v>
          </cell>
          <cell r="P3400" t="str">
            <v>B.2.i</v>
          </cell>
          <cell r="Q3400" t="str">
            <v>(acquisto farmaci file F fuori Regione (Mobilità passiva in compensazione))</v>
          </cell>
          <cell r="V3400">
            <v>0</v>
          </cell>
          <cell r="W3400">
            <v>0</v>
          </cell>
          <cell r="X3400">
            <v>0</v>
          </cell>
        </row>
        <row r="3401">
          <cell r="J3401" t="str">
            <v>INPUTB.2.i</v>
          </cell>
          <cell r="K3401" t="str">
            <v>INPUT</v>
          </cell>
          <cell r="L3401" t="str">
            <v>INPUT</v>
          </cell>
          <cell r="P3401" t="str">
            <v>B.2.i</v>
          </cell>
          <cell r="Q3401" t="str">
            <v>(Acquisto farmaci file F da erogatori privati ubicati nel proprio territorio: IRCCS privati)</v>
          </cell>
          <cell r="V3401">
            <v>0</v>
          </cell>
          <cell r="W3401">
            <v>0</v>
          </cell>
          <cell r="X3401">
            <v>0</v>
          </cell>
        </row>
        <row r="3402">
          <cell r="J3402" t="str">
            <v>INPUTB.2.i</v>
          </cell>
          <cell r="K3402" t="str">
            <v>INPUT</v>
          </cell>
          <cell r="L3402" t="str">
            <v>INPUT</v>
          </cell>
          <cell r="P3402" t="str">
            <v>B.2.i</v>
          </cell>
          <cell r="Q3402" t="str">
            <v>(Acquisto farmaci file F da erogatori privati ubicati nel proprio territorio: ospedali classificati)</v>
          </cell>
          <cell r="V3402">
            <v>0</v>
          </cell>
          <cell r="W3402">
            <v>0</v>
          </cell>
          <cell r="X3402">
            <v>0</v>
          </cell>
        </row>
        <row r="3403">
          <cell r="J3403" t="str">
            <v>INPUTB.2.i</v>
          </cell>
          <cell r="K3403" t="str">
            <v>INPUT</v>
          </cell>
          <cell r="L3403" t="str">
            <v>INPUT</v>
          </cell>
          <cell r="P3403" t="str">
            <v>B.2.i</v>
          </cell>
          <cell r="Q3403" t="str">
            <v>(Acquisto farmaci file F da erogatori privati ubicati nel proprio territorio: case di cura private)</v>
          </cell>
          <cell r="V3403">
            <v>0</v>
          </cell>
          <cell r="W3403">
            <v>0</v>
          </cell>
          <cell r="X3403">
            <v>0</v>
          </cell>
        </row>
        <row r="3404">
          <cell r="J3404" t="str">
            <v>INPUTB.2.i</v>
          </cell>
          <cell r="K3404" t="str">
            <v>INPUT</v>
          </cell>
          <cell r="L3404" t="str">
            <v>INPUT</v>
          </cell>
          <cell r="P3404" t="str">
            <v>B.2.i</v>
          </cell>
          <cell r="Q3404" t="str">
            <v>(Acquisto farmaci file F da erogatori privati ubicati in altre province della Regione: IRCCS privati)</v>
          </cell>
          <cell r="V3404">
            <v>0</v>
          </cell>
          <cell r="W3404">
            <v>0</v>
          </cell>
          <cell r="X3404">
            <v>0</v>
          </cell>
        </row>
        <row r="3405">
          <cell r="J3405" t="str">
            <v>INPUTB.2.i</v>
          </cell>
          <cell r="K3405" t="str">
            <v>INPUT</v>
          </cell>
          <cell r="L3405" t="str">
            <v>INPUT</v>
          </cell>
          <cell r="P3405" t="str">
            <v>B.2.i</v>
          </cell>
          <cell r="Q3405" t="str">
            <v>(Acquisto farmaci file F da erogatori privati ubicati in altre province della Regione: ospedali classificati)</v>
          </cell>
          <cell r="V3405">
            <v>0</v>
          </cell>
          <cell r="W3405">
            <v>0</v>
          </cell>
          <cell r="X3405">
            <v>0</v>
          </cell>
        </row>
        <row r="3406">
          <cell r="J3406" t="str">
            <v>INPUTB.2.i</v>
          </cell>
          <cell r="K3406" t="str">
            <v>INPUT</v>
          </cell>
          <cell r="L3406" t="str">
            <v>INPUT</v>
          </cell>
          <cell r="P3406" t="str">
            <v>B.2.i</v>
          </cell>
          <cell r="Q3406" t="str">
            <v>(Acquisto farmaci file F da erogatori privati ubicati in altre province della Regione: case di cura private)</v>
          </cell>
          <cell r="V3406">
            <v>0</v>
          </cell>
          <cell r="W3406">
            <v>0</v>
          </cell>
          <cell r="X3406">
            <v>0</v>
          </cell>
        </row>
        <row r="3407">
          <cell r="J3407" t="str">
            <v>INPUTB.2.i</v>
          </cell>
          <cell r="K3407" t="str">
            <v>INPUT</v>
          </cell>
          <cell r="L3407" t="str">
            <v>INPUT</v>
          </cell>
          <cell r="P3407" t="str">
            <v>B.2.i</v>
          </cell>
          <cell r="Q3407" t="str">
            <v>(acquisto farmaci "Doppio canale" (ex Nota CUF 37 più ossigeno) da strutture pubbliche ubicate nel proprio territorio (rimborso farmaco più servizio): ASST/Fondazioni pubbliche)</v>
          </cell>
          <cell r="V3407">
            <v>0</v>
          </cell>
          <cell r="W3407">
            <v>0</v>
          </cell>
          <cell r="X3407">
            <v>0</v>
          </cell>
        </row>
        <row r="3408">
          <cell r="J3408" t="str">
            <v>INPUTB.2.i</v>
          </cell>
          <cell r="K3408" t="str">
            <v>INPUT</v>
          </cell>
          <cell r="L3408" t="str">
            <v>INPUT</v>
          </cell>
          <cell r="P3408" t="str">
            <v>B.2.i</v>
          </cell>
          <cell r="Q3408" t="str">
            <v>(acquisto farmaci "Doppio canale" (ex Nota CUF 37 più ossigeno) da strutture pubbliche ubicate nel proprio territorio (rimborso farmaco più servizio): altri Enti pubblici)</v>
          </cell>
          <cell r="V3408">
            <v>0</v>
          </cell>
          <cell r="W3408">
            <v>0</v>
          </cell>
          <cell r="X3408">
            <v>0</v>
          </cell>
        </row>
        <row r="3409">
          <cell r="J3409" t="str">
            <v>INPUTB.2.i</v>
          </cell>
          <cell r="K3409" t="str">
            <v>INPUT</v>
          </cell>
          <cell r="L3409" t="str">
            <v>INPUT</v>
          </cell>
          <cell r="P3409" t="str">
            <v>B.2.i</v>
          </cell>
          <cell r="Q3409" t="str">
            <v>(acquisto farmaci "Doppio canale" (ex Nota CUF 37 più ossigeno) da strutture pubbliche ubicate in altre province (rimborso farmaco più servizio): ATS/ASST/Fondazioni pubbliche)</v>
          </cell>
          <cell r="V3409">
            <v>0</v>
          </cell>
          <cell r="W3409">
            <v>0</v>
          </cell>
          <cell r="X3409">
            <v>0</v>
          </cell>
        </row>
        <row r="3410">
          <cell r="J3410" t="str">
            <v>INPUTB.2.i</v>
          </cell>
          <cell r="K3410" t="str">
            <v>INPUT</v>
          </cell>
          <cell r="L3410" t="str">
            <v>INPUT</v>
          </cell>
          <cell r="P3410" t="str">
            <v>B.2.i</v>
          </cell>
          <cell r="Q3410" t="str">
            <v>(acquisto farmaci "Doppio canale" (ex Nota CUF 37 più ossigeno) da strutture pubbliche ubicate in altre province (rimborso farmaco più servizio): altri Enti pubblici)</v>
          </cell>
          <cell r="V3410">
            <v>0</v>
          </cell>
          <cell r="W3410">
            <v>0</v>
          </cell>
          <cell r="X3410">
            <v>0</v>
          </cell>
        </row>
        <row r="3411">
          <cell r="J3411" t="str">
            <v>INPUTB.2.i</v>
          </cell>
          <cell r="K3411" t="str">
            <v>INPUT</v>
          </cell>
          <cell r="L3411" t="str">
            <v>INPUT</v>
          </cell>
          <cell r="P3411" t="str">
            <v>B.2.i</v>
          </cell>
          <cell r="Q3411" t="str">
            <v>(Prestazioni di acquisto di "Doppio canale" da strutture ubicate fuori regione (Mobilità passiva in compensazione))</v>
          </cell>
          <cell r="V3411">
            <v>0</v>
          </cell>
          <cell r="W3411">
            <v>0</v>
          </cell>
          <cell r="X3411">
            <v>0</v>
          </cell>
        </row>
        <row r="3412">
          <cell r="J3412" t="str">
            <v>INPUTB.2.i</v>
          </cell>
          <cell r="K3412" t="str">
            <v>INPUT</v>
          </cell>
          <cell r="L3412" t="str">
            <v>INPUT</v>
          </cell>
          <cell r="P3412" t="str">
            <v>B.2.i</v>
          </cell>
          <cell r="Q3412" t="str">
            <v>(Prestazioni di acquisto più servizio distributivo di "Doppio canale" da soggetti privati ubicati nel proprio territorio)</v>
          </cell>
          <cell r="V3412">
            <v>0</v>
          </cell>
          <cell r="W3412">
            <v>0</v>
          </cell>
          <cell r="X3412">
            <v>0</v>
          </cell>
        </row>
        <row r="3413">
          <cell r="J3413" t="str">
            <v>INPUTB.2.i</v>
          </cell>
          <cell r="K3413" t="str">
            <v>INPUT</v>
          </cell>
          <cell r="L3413" t="str">
            <v>INPUT</v>
          </cell>
          <cell r="P3413" t="str">
            <v>B.2.i</v>
          </cell>
          <cell r="Q3413" t="str">
            <v>(Prestazioni di acquisto più servizio distributivo di "Doppio canale" da soggetti privati ubicati in altre province)</v>
          </cell>
          <cell r="V3413">
            <v>0</v>
          </cell>
          <cell r="W3413">
            <v>0</v>
          </cell>
          <cell r="X3413">
            <v>0</v>
          </cell>
        </row>
        <row r="3414">
          <cell r="J3414" t="str">
            <v>INPUTB.2.i</v>
          </cell>
          <cell r="K3414" t="str">
            <v>INPUT</v>
          </cell>
          <cell r="L3414" t="str">
            <v>INPUT</v>
          </cell>
          <cell r="P3414" t="str">
            <v>B.2.i</v>
          </cell>
          <cell r="Q3414" t="str">
            <v>(Acquisti di prestazioni derivanti dall'attività di "Doppio Canale" (SOLO Servizio Distributivo da privato))</v>
          </cell>
          <cell r="V3414">
            <v>0</v>
          </cell>
          <cell r="W3414">
            <v>0</v>
          </cell>
          <cell r="X3414">
            <v>0</v>
          </cell>
        </row>
        <row r="3415">
          <cell r="J3415" t="str">
            <v>INPUTB.2.i</v>
          </cell>
          <cell r="K3415" t="str">
            <v>INPUT</v>
          </cell>
          <cell r="L3415" t="str">
            <v>INPUT</v>
          </cell>
          <cell r="P3415" t="str">
            <v>B.2.i</v>
          </cell>
          <cell r="Q3415" t="str">
            <v>(acquisto farmaci "Primo Ciclo" da strutture pubbliche ubicate nel proprio territorio: ASST/Fondazioni pubbliche)</v>
          </cell>
          <cell r="V3415">
            <v>0</v>
          </cell>
          <cell r="W3415">
            <v>0</v>
          </cell>
          <cell r="X3415">
            <v>0</v>
          </cell>
        </row>
        <row r="3416">
          <cell r="J3416" t="str">
            <v>INPUTB.2.i</v>
          </cell>
          <cell r="K3416" t="str">
            <v>INPUT</v>
          </cell>
          <cell r="L3416" t="str">
            <v>INPUT</v>
          </cell>
          <cell r="P3416" t="str">
            <v>B.2.i</v>
          </cell>
          <cell r="Q3416" t="str">
            <v>(acquisto farmaci "Primo Ciclo" da strutture pubbliche ubicate nel proprio territorio: altri Enti pubblici)</v>
          </cell>
          <cell r="V3416">
            <v>0</v>
          </cell>
          <cell r="W3416">
            <v>0</v>
          </cell>
          <cell r="X3416">
            <v>0</v>
          </cell>
        </row>
        <row r="3417">
          <cell r="J3417" t="str">
            <v>INPUTB.2.i</v>
          </cell>
          <cell r="K3417" t="str">
            <v>INPUT</v>
          </cell>
          <cell r="L3417" t="str">
            <v>INPUT</v>
          </cell>
          <cell r="P3417" t="str">
            <v>B.2.i</v>
          </cell>
          <cell r="Q3417" t="str">
            <v>(acquisto farmaci "Primo Ciclo" da strutture pubbliche ubicate in altre province della Regione: ASST/Fondazioni pubbliche)</v>
          </cell>
          <cell r="V3417">
            <v>0</v>
          </cell>
          <cell r="W3417">
            <v>0</v>
          </cell>
          <cell r="X3417">
            <v>0</v>
          </cell>
        </row>
        <row r="3418">
          <cell r="J3418" t="str">
            <v>INPUTB.2.i</v>
          </cell>
          <cell r="K3418" t="str">
            <v>INPUT</v>
          </cell>
          <cell r="L3418" t="str">
            <v>INPUT</v>
          </cell>
          <cell r="P3418" t="str">
            <v>B.2.i</v>
          </cell>
          <cell r="Q3418" t="str">
            <v>(acquisto farmaci "Primo Ciclo" da strutture pubbliche ubicate in altre province della Regione: altri Enti pubblici)</v>
          </cell>
          <cell r="V3418">
            <v>0</v>
          </cell>
          <cell r="W3418">
            <v>0</v>
          </cell>
          <cell r="X3418">
            <v>0</v>
          </cell>
        </row>
        <row r="3419">
          <cell r="J3419" t="str">
            <v>INPUTB.2.i</v>
          </cell>
          <cell r="K3419" t="str">
            <v>INPUT</v>
          </cell>
          <cell r="L3419" t="str">
            <v>INPUT</v>
          </cell>
          <cell r="P3419" t="str">
            <v>B.2.i</v>
          </cell>
          <cell r="Q3419" t="str">
            <v>(acquisto farmaci "Primo Ciclo" da strutture ubicate fuori Regione (Mobilità passiva in compensazione))</v>
          </cell>
          <cell r="V3419">
            <v>0</v>
          </cell>
          <cell r="W3419">
            <v>0</v>
          </cell>
          <cell r="X3419">
            <v>0</v>
          </cell>
        </row>
        <row r="3420">
          <cell r="J3420" t="str">
            <v>INPUTB.2.i</v>
          </cell>
          <cell r="K3420" t="str">
            <v>INPUT</v>
          </cell>
          <cell r="L3420" t="str">
            <v>INPUT</v>
          </cell>
          <cell r="P3420" t="str">
            <v>B.2.i</v>
          </cell>
          <cell r="Q3420" t="str">
            <v>(acquisto farmaci "Primo Ciclo" da strutture private ubicate nel proprio territorio)</v>
          </cell>
          <cell r="V3420">
            <v>0</v>
          </cell>
          <cell r="W3420">
            <v>0</v>
          </cell>
          <cell r="X3420">
            <v>0</v>
          </cell>
        </row>
        <row r="3421">
          <cell r="J3421" t="str">
            <v>INPUTB.2.i</v>
          </cell>
          <cell r="K3421" t="str">
            <v>INPUT</v>
          </cell>
          <cell r="L3421" t="str">
            <v>INPUT</v>
          </cell>
          <cell r="P3421" t="str">
            <v>B.2.i</v>
          </cell>
          <cell r="Q3421" t="str">
            <v>(acquisto farmaci "Primo Ciclo" da strutture private ubicate in altre province della Regione)</v>
          </cell>
          <cell r="V3421">
            <v>0</v>
          </cell>
          <cell r="W3421">
            <v>0</v>
          </cell>
          <cell r="X3421">
            <v>0</v>
          </cell>
        </row>
        <row r="3422">
          <cell r="J3422" t="str">
            <v>INPUTB.2.i</v>
          </cell>
          <cell r="K3422" t="str">
            <v>INPUT</v>
          </cell>
          <cell r="L3422" t="str">
            <v>INPUT</v>
          </cell>
          <cell r="P3422" t="str">
            <v>B.2.i</v>
          </cell>
          <cell r="Q3422" t="str">
            <v xml:space="preserve">(acquisto farmaci da strutture private ubicate fuori Regione </v>
          </cell>
          <cell r="V3422">
            <v>0</v>
          </cell>
          <cell r="W3422">
            <v>0</v>
          </cell>
          <cell r="X3422">
            <v>0</v>
          </cell>
        </row>
        <row r="3423">
          <cell r="J3423" t="str">
            <v>INPUTB.2.i</v>
          </cell>
          <cell r="K3423" t="str">
            <v>INPUT</v>
          </cell>
          <cell r="L3423" t="str">
            <v>INPUTREG</v>
          </cell>
          <cell r="P3423" t="str">
            <v>B.2.i</v>
          </cell>
          <cell r="Q3423" t="str">
            <v>(REGIONE: Mobilità attiva File F, Doppio Canale, Primo Ciclo privato da contabilizzare a costo)</v>
          </cell>
          <cell r="V3423">
            <v>0</v>
          </cell>
          <cell r="W3423">
            <v>0</v>
          </cell>
          <cell r="X3423">
            <v>0</v>
          </cell>
        </row>
        <row r="3424">
          <cell r="J3424" t="str">
            <v>TOTAL</v>
          </cell>
          <cell r="K3424" t="str">
            <v>TOTAL</v>
          </cell>
          <cell r="L3424" t="str">
            <v>TOTALE</v>
          </cell>
          <cell r="Q3424" t="str">
            <v>(B.2.A.9) Acquisto prestazioni termali in convenzione - Totale)</v>
          </cell>
          <cell r="V3424">
            <v>0</v>
          </cell>
          <cell r="W3424">
            <v>0</v>
          </cell>
          <cell r="X3424">
            <v>0</v>
          </cell>
        </row>
        <row r="3425">
          <cell r="J3425" t="str">
            <v>INPUTB.2.j</v>
          </cell>
          <cell r="K3425" t="str">
            <v>INPUT</v>
          </cell>
          <cell r="L3425" t="str">
            <v>INPUT</v>
          </cell>
          <cell r="P3425" t="str">
            <v>B.2.j</v>
          </cell>
          <cell r="Q3425" t="str">
            <v>(assistenza termale in convenzione ubicate nel proprio territorio)</v>
          </cell>
          <cell r="V3425">
            <v>0</v>
          </cell>
          <cell r="W3425">
            <v>0</v>
          </cell>
          <cell r="X3425">
            <v>0</v>
          </cell>
        </row>
        <row r="3426">
          <cell r="J3426" t="str">
            <v>INPUTB.2.j</v>
          </cell>
          <cell r="K3426" t="str">
            <v>INPUT</v>
          </cell>
          <cell r="L3426" t="str">
            <v>INPUT</v>
          </cell>
          <cell r="P3426" t="str">
            <v>B.2.j</v>
          </cell>
          <cell r="Q3426" t="str">
            <v>(assistenza termale in convenzione ubicate in altre province della Regione)</v>
          </cell>
          <cell r="V3426">
            <v>0</v>
          </cell>
          <cell r="W3426">
            <v>0</v>
          </cell>
          <cell r="X3426">
            <v>0</v>
          </cell>
        </row>
        <row r="3427">
          <cell r="J3427" t="str">
            <v>INPUTB.2.j</v>
          </cell>
          <cell r="K3427" t="str">
            <v>INPUT</v>
          </cell>
          <cell r="L3427" t="str">
            <v>INPUT</v>
          </cell>
          <cell r="P3427" t="str">
            <v>B.2.j</v>
          </cell>
          <cell r="Q3427" t="str">
            <v>(assistenza termale in convenzione fuori Regione (Mobilità passiva in compensazione))</v>
          </cell>
          <cell r="V3427">
            <v>0</v>
          </cell>
          <cell r="W3427">
            <v>0</v>
          </cell>
          <cell r="X3427">
            <v>0</v>
          </cell>
        </row>
        <row r="3428">
          <cell r="J3428" t="str">
            <v>INPUTB.2.j</v>
          </cell>
          <cell r="K3428" t="str">
            <v>INPUT</v>
          </cell>
          <cell r="L3428" t="str">
            <v>INPUT</v>
          </cell>
          <cell r="P3428" t="str">
            <v>B.2.j</v>
          </cell>
          <cell r="Q3428" t="str">
            <v>(acquisto di prestazioni termali da strutture pubbliche ubicate nel proprio territorio: ASST/Fondazioni pubbliche)</v>
          </cell>
          <cell r="V3428">
            <v>0</v>
          </cell>
          <cell r="W3428">
            <v>0</v>
          </cell>
          <cell r="X3428">
            <v>0</v>
          </cell>
        </row>
        <row r="3429">
          <cell r="J3429" t="str">
            <v>INPUTB.2.j</v>
          </cell>
          <cell r="K3429" t="str">
            <v>INPUT</v>
          </cell>
          <cell r="L3429" t="str">
            <v>INPUT</v>
          </cell>
          <cell r="P3429" t="str">
            <v>B.2.j</v>
          </cell>
          <cell r="Q3429" t="str">
            <v>(acquisto di prestazioni termali da strutture pubbliche da strutture pubbliche ubicate in altre province della Regione: ATS/ASST/Fondazioni pubbliche)</v>
          </cell>
          <cell r="V3429">
            <v>0</v>
          </cell>
          <cell r="W3429">
            <v>0</v>
          </cell>
          <cell r="X3429">
            <v>0</v>
          </cell>
        </row>
        <row r="3430">
          <cell r="J3430" t="str">
            <v>INPUTB.2.j</v>
          </cell>
          <cell r="K3430" t="str">
            <v>INPUT</v>
          </cell>
          <cell r="L3430" t="str">
            <v>INPUT</v>
          </cell>
          <cell r="P3430" t="str">
            <v>B.2.j</v>
          </cell>
          <cell r="Q3430" t="str">
            <v xml:space="preserve">(Acquisto di prestazioni termali da altre strutture pubbliche della Regione) </v>
          </cell>
          <cell r="V3430">
            <v>0</v>
          </cell>
          <cell r="W3430">
            <v>0</v>
          </cell>
          <cell r="X3430">
            <v>0</v>
          </cell>
        </row>
        <row r="3431">
          <cell r="J3431" t="str">
            <v>INPUTB.2.j</v>
          </cell>
          <cell r="K3431" t="str">
            <v>INPUT</v>
          </cell>
          <cell r="L3431" t="str">
            <v>INPUTREG</v>
          </cell>
          <cell r="P3431" t="str">
            <v>B.2.j</v>
          </cell>
          <cell r="Q3431" t="str">
            <v>(REGIONE: Mobilità attiva prestazioni Termali privato da contabilizzare a costo)</v>
          </cell>
          <cell r="V3431">
            <v>0</v>
          </cell>
          <cell r="W3431">
            <v>0</v>
          </cell>
          <cell r="X3431">
            <v>0</v>
          </cell>
        </row>
        <row r="3432">
          <cell r="J3432" t="str">
            <v>TOTAL</v>
          </cell>
          <cell r="K3432" t="str">
            <v>TOTAL</v>
          </cell>
          <cell r="L3432" t="str">
            <v>TOTALE</v>
          </cell>
          <cell r="Q3432" t="str">
            <v>(B.2.A.10) Acquisto prestazioni trasporto sanitari - Totale)</v>
          </cell>
          <cell r="V3432">
            <v>0</v>
          </cell>
          <cell r="W3432">
            <v>0</v>
          </cell>
          <cell r="X3432">
            <v>0</v>
          </cell>
        </row>
        <row r="3433">
          <cell r="J3433" t="str">
            <v>INPUTB.2.k</v>
          </cell>
          <cell r="K3433" t="str">
            <v>INPUT</v>
          </cell>
          <cell r="L3433" t="str">
            <v>INPUT</v>
          </cell>
          <cell r="P3433" t="str">
            <v>B.2.k</v>
          </cell>
          <cell r="Q3433" t="str">
            <v>(Trasporti sanitari per emergenza da pubblico (118))</v>
          </cell>
          <cell r="V3433">
            <v>0</v>
          </cell>
          <cell r="W3433">
            <v>0</v>
          </cell>
          <cell r="X3433">
            <v>0</v>
          </cell>
        </row>
        <row r="3434">
          <cell r="J3434" t="str">
            <v>INPUTB.2.k</v>
          </cell>
          <cell r="K3434" t="str">
            <v>INPUT</v>
          </cell>
          <cell r="L3434" t="str">
            <v>INPUT</v>
          </cell>
          <cell r="P3434" t="str">
            <v>B.2.k</v>
          </cell>
          <cell r="Q3434" t="str">
            <v>(Altri Trasporti sanitari da pubblico)</v>
          </cell>
          <cell r="V3434">
            <v>0</v>
          </cell>
          <cell r="W3434">
            <v>0</v>
          </cell>
          <cell r="X3434">
            <v>0</v>
          </cell>
        </row>
        <row r="3435">
          <cell r="J3435" t="str">
            <v>INPUTB.2.k</v>
          </cell>
          <cell r="K3435" t="str">
            <v>INPUT</v>
          </cell>
          <cell r="L3435" t="str">
            <v>INPUT</v>
          </cell>
          <cell r="P3435" t="str">
            <v>B.2.k</v>
          </cell>
          <cell r="Q3435" t="str">
            <v>(acquisto di prestazioni trasporto sanitari da strutture pubbliche ubicate nel proprio territorio: ASST/Fondazioni pubbliche)</v>
          </cell>
          <cell r="V3435">
            <v>0</v>
          </cell>
          <cell r="W3435">
            <v>0</v>
          </cell>
          <cell r="X3435">
            <v>0</v>
          </cell>
        </row>
        <row r="3436">
          <cell r="J3436" t="str">
            <v>INPUTB.2.k</v>
          </cell>
          <cell r="K3436" t="str">
            <v>INPUT</v>
          </cell>
          <cell r="L3436" t="str">
            <v>INPUT</v>
          </cell>
          <cell r="P3436" t="str">
            <v>B.2.k</v>
          </cell>
          <cell r="Q3436" t="str">
            <v>(acquisto di prestazioni trasporto sanitari da strutture pubbliche  da strutture pubbliche ubicate in altre province della Regione: ATS/ASST/Fondazioni pubbliche)</v>
          </cell>
          <cell r="V3436">
            <v>0</v>
          </cell>
          <cell r="W3436">
            <v>0</v>
          </cell>
          <cell r="X3436">
            <v>0</v>
          </cell>
        </row>
        <row r="3437">
          <cell r="J3437" t="str">
            <v>INPUTB.2.k</v>
          </cell>
          <cell r="K3437" t="str">
            <v>INPUT</v>
          </cell>
          <cell r="L3437" t="str">
            <v>INPUT</v>
          </cell>
          <cell r="P3437" t="str">
            <v>B.2.k</v>
          </cell>
          <cell r="Q3437" t="str">
            <v>(Trasporti fuori regione (mobilità passiva in compensazione))</v>
          </cell>
          <cell r="V3437">
            <v>0</v>
          </cell>
          <cell r="W3437">
            <v>0</v>
          </cell>
          <cell r="X3437">
            <v>0</v>
          </cell>
        </row>
        <row r="3438">
          <cell r="J3438" t="str">
            <v>INPUTB.2.k</v>
          </cell>
          <cell r="K3438" t="str">
            <v>INPUT</v>
          </cell>
          <cell r="L3438" t="str">
            <v>INPUT</v>
          </cell>
          <cell r="P3438" t="str">
            <v>B.2.k</v>
          </cell>
          <cell r="Q3438" t="str">
            <v>(Trasporti sanitari per emergenza da privato (118))</v>
          </cell>
          <cell r="V3438">
            <v>0</v>
          </cell>
          <cell r="W3438">
            <v>0</v>
          </cell>
          <cell r="X3438">
            <v>0</v>
          </cell>
        </row>
        <row r="3439">
          <cell r="J3439" t="str">
            <v>INPUTB.2.k</v>
          </cell>
          <cell r="K3439" t="str">
            <v>INPUT</v>
          </cell>
          <cell r="L3439" t="str">
            <v>INPUT</v>
          </cell>
          <cell r="P3439" t="str">
            <v>B.2.k</v>
          </cell>
          <cell r="Q3439" t="str">
            <v>(Altri Trasporti sanitari da privato)</v>
          </cell>
          <cell r="V3439">
            <v>0</v>
          </cell>
          <cell r="W3439">
            <v>0</v>
          </cell>
          <cell r="X3439">
            <v>0</v>
          </cell>
        </row>
        <row r="3440">
          <cell r="J3440" t="str">
            <v>INPUTB.2.k</v>
          </cell>
          <cell r="K3440" t="str">
            <v>INPUT</v>
          </cell>
          <cell r="L3440" t="str">
            <v>INPUTREG</v>
          </cell>
          <cell r="P3440" t="str">
            <v>B.2.k</v>
          </cell>
          <cell r="Q3440" t="str">
            <v>(REGIONE: Mobilità attiva prestazioni di Trasporto privato da contabilizzare a costo)</v>
          </cell>
          <cell r="V3440">
            <v>0</v>
          </cell>
          <cell r="W3440">
            <v>0</v>
          </cell>
          <cell r="X3440">
            <v>0</v>
          </cell>
        </row>
        <row r="3441">
          <cell r="J3441" t="str">
            <v>TOTAL</v>
          </cell>
          <cell r="K3441" t="str">
            <v>TOTAL</v>
          </cell>
          <cell r="L3441" t="str">
            <v>TOTALE</v>
          </cell>
          <cell r="Q3441" t="str">
            <v>(B.2.A.11) Acquisto prestazioni Socio-Sanitaria a rilevanza sanitaria - Totale)</v>
          </cell>
          <cell r="V3441">
            <v>0</v>
          </cell>
          <cell r="W3441">
            <v>0</v>
          </cell>
          <cell r="X3441">
            <v>0</v>
          </cell>
        </row>
        <row r="3442">
          <cell r="J3442" t="str">
            <v>INPUTB.2.l</v>
          </cell>
          <cell r="K3442" t="str">
            <v>INPUT</v>
          </cell>
          <cell r="L3442" t="str">
            <v>INPUT</v>
          </cell>
          <cell r="P3442" t="str">
            <v>B.2.l</v>
          </cell>
          <cell r="Q3442" t="str">
            <v>(acquisto di prestazioni socio sanitarie integrate da strutture ubicate nel proprio territorio: di cui da RSA pubbliche)</v>
          </cell>
          <cell r="V3442">
            <v>0</v>
          </cell>
          <cell r="W3442">
            <v>0</v>
          </cell>
          <cell r="X3442">
            <v>0</v>
          </cell>
        </row>
        <row r="3443">
          <cell r="J3443" t="str">
            <v>INPUTB.2.l</v>
          </cell>
          <cell r="K3443" t="str">
            <v>INPUT</v>
          </cell>
          <cell r="L3443" t="str">
            <v>INPUT</v>
          </cell>
          <cell r="P3443" t="str">
            <v>B.2.l</v>
          </cell>
          <cell r="Q3443" t="str">
            <v>(acquisto di prestazioni socio sanitarie integrate da strutture ubicate nel proprio territorio: di cui da C.S.E. pubblici)</v>
          </cell>
          <cell r="V3443">
            <v>0</v>
          </cell>
          <cell r="W3443">
            <v>0</v>
          </cell>
          <cell r="X3443">
            <v>0</v>
          </cell>
        </row>
        <row r="3444">
          <cell r="J3444" t="str">
            <v>INPUTB.2.l</v>
          </cell>
          <cell r="K3444" t="str">
            <v>INPUT</v>
          </cell>
          <cell r="L3444" t="str">
            <v>INPUT</v>
          </cell>
          <cell r="P3444" t="str">
            <v>B.2.l</v>
          </cell>
          <cell r="Q3444" t="str">
            <v>(acquisto di prestazioni socio sanitarie integrate da strutture ubicate nel proprio territorio: di cui da C.D.I. pubblici)</v>
          </cell>
          <cell r="V3444">
            <v>0</v>
          </cell>
          <cell r="W3444">
            <v>0</v>
          </cell>
          <cell r="X3444">
            <v>0</v>
          </cell>
        </row>
        <row r="3445">
          <cell r="J3445" t="str">
            <v>INPUTB.2.l</v>
          </cell>
          <cell r="K3445" t="str">
            <v>INPUT</v>
          </cell>
          <cell r="L3445" t="str">
            <v>INPUT</v>
          </cell>
          <cell r="P3445" t="str">
            <v>B.2.l</v>
          </cell>
          <cell r="Q3445" t="str">
            <v>(acquisto di prestazioni socio sanitarie integrate da strutture ubicate nel proprio territorio: di cui da R.S.D. pubbliche)</v>
          </cell>
          <cell r="V3445">
            <v>0</v>
          </cell>
          <cell r="W3445">
            <v>0</v>
          </cell>
          <cell r="X3445">
            <v>0</v>
          </cell>
        </row>
        <row r="3446">
          <cell r="J3446" t="str">
            <v>INPUTB.2.l</v>
          </cell>
          <cell r="K3446" t="str">
            <v>INPUT</v>
          </cell>
          <cell r="L3446" t="str">
            <v>INPUT</v>
          </cell>
          <cell r="P3446" t="str">
            <v>B.2.l</v>
          </cell>
          <cell r="Q3446" t="str">
            <v>(acquisto di prestazioni socio sanitarie integrate da strutture pubbliche ubicate nel proprio territorio: di cui per pazienti ex O.P. di fascia B (al netto delle tariffe di accreditamento))</v>
          </cell>
          <cell r="V3446">
            <v>0</v>
          </cell>
          <cell r="W3446">
            <v>0</v>
          </cell>
          <cell r="X3446">
            <v>0</v>
          </cell>
        </row>
        <row r="3447">
          <cell r="J3447" t="str">
            <v>INPUTB.2.l</v>
          </cell>
          <cell r="K3447" t="str">
            <v>INPUT</v>
          </cell>
          <cell r="L3447" t="str">
            <v>INPUT</v>
          </cell>
          <cell r="P3447" t="str">
            <v>B.2.l</v>
          </cell>
          <cell r="Q3447" t="str">
            <v>(acquisto di prestazioni socio sanitarie integrate da strutture ubicate nel proprio territorio: di cui da Centri Diurni per persone Disabili (C.D.D.) pubblici)</v>
          </cell>
          <cell r="V3447">
            <v>0</v>
          </cell>
          <cell r="W3447">
            <v>0</v>
          </cell>
          <cell r="X3447">
            <v>0</v>
          </cell>
        </row>
        <row r="3448">
          <cell r="J3448" t="str">
            <v>INPUTB.2.l</v>
          </cell>
          <cell r="K3448" t="str">
            <v>INPUT</v>
          </cell>
          <cell r="L3448" t="str">
            <v>INPUT</v>
          </cell>
          <cell r="P3448" t="str">
            <v>B.2.l</v>
          </cell>
          <cell r="Q3448" t="str">
            <v>(acquisto di prestazioni socio sanitarie integrate da strutture ubicate nel proprio territorio: di cui da Comunità alloggio Socio Sanitarie per persone con disabilità (C.S.S.) pubbliche)</v>
          </cell>
          <cell r="V3448">
            <v>0</v>
          </cell>
          <cell r="W3448">
            <v>0</v>
          </cell>
          <cell r="X3448">
            <v>0</v>
          </cell>
        </row>
        <row r="3449">
          <cell r="J3449" t="str">
            <v>INPUTB.2.l</v>
          </cell>
          <cell r="K3449" t="str">
            <v>INPUT</v>
          </cell>
          <cell r="L3449" t="str">
            <v>INPUT</v>
          </cell>
          <cell r="P3449" t="str">
            <v>B.2.l</v>
          </cell>
          <cell r="Q3449" t="str">
            <v>(acquisto di prestazioni socio sanitarie integrate da strutture ubicate nel proprio territorio: di cui per Hospice pubblici)</v>
          </cell>
          <cell r="V3449">
            <v>0</v>
          </cell>
          <cell r="W3449">
            <v>0</v>
          </cell>
          <cell r="X3449">
            <v>0</v>
          </cell>
        </row>
        <row r="3450">
          <cell r="J3450" t="str">
            <v>INPUTB.2.l</v>
          </cell>
          <cell r="K3450" t="str">
            <v>INPUT</v>
          </cell>
          <cell r="L3450" t="str">
            <v>INPUT</v>
          </cell>
          <cell r="P3450" t="str">
            <v>B.2.l</v>
          </cell>
          <cell r="Q3450" t="str">
            <v>(acquisto di prestazioni socio sanitarie integrate da strutture ubicate nel proprio teritorio: di cui per cure intermedie pubbliche)</v>
          </cell>
          <cell r="V3450">
            <v>0</v>
          </cell>
          <cell r="W3450">
            <v>0</v>
          </cell>
          <cell r="X3450">
            <v>0</v>
          </cell>
        </row>
        <row r="3451">
          <cell r="J3451" t="str">
            <v>INPUTB.2.l</v>
          </cell>
          <cell r="K3451" t="str">
            <v>INPUT</v>
          </cell>
          <cell r="L3451" t="str">
            <v>INPUT</v>
          </cell>
          <cell r="P3451" t="str">
            <v>B.2.l</v>
          </cell>
          <cell r="Q3451" t="str">
            <v>(Acquisto di prestazioni di Cure Palliative Domiciliari vs ATS di appartenza (gestiti da ASST))</v>
          </cell>
          <cell r="V3451">
            <v>0</v>
          </cell>
          <cell r="W3451">
            <v>0</v>
          </cell>
          <cell r="X3451">
            <v>0</v>
          </cell>
        </row>
        <row r="3452">
          <cell r="J3452" t="str">
            <v>INPUTB.2.l</v>
          </cell>
          <cell r="K3452" t="str">
            <v>INPUT</v>
          </cell>
          <cell r="L3452" t="str">
            <v>INPUT</v>
          </cell>
          <cell r="P3452" t="str">
            <v>B.2.l</v>
          </cell>
          <cell r="Q3452" t="str">
            <v>(Acquisto di prestazioni di Cure Palliative Domiciliari da Strutture Pubbliche (non Intercompany) ubicate nel proprio territorio)</v>
          </cell>
          <cell r="V3452">
            <v>0</v>
          </cell>
          <cell r="W3452">
            <v>0</v>
          </cell>
          <cell r="X3452">
            <v>0</v>
          </cell>
        </row>
        <row r="3453">
          <cell r="J3453" t="str">
            <v>INPUTB.2.l</v>
          </cell>
          <cell r="K3453" t="str">
            <v>INPUT</v>
          </cell>
          <cell r="L3453" t="str">
            <v>INPUT</v>
          </cell>
          <cell r="P3453" t="str">
            <v>B.2.l</v>
          </cell>
          <cell r="Q3453" t="str">
            <v>(Acquisto di prestazioni di Cure Palliative Residenziali verso ATS di appartenenza  (gestite da ASST))</v>
          </cell>
          <cell r="V3453">
            <v>0</v>
          </cell>
          <cell r="W3453">
            <v>0</v>
          </cell>
          <cell r="X3453">
            <v>0</v>
          </cell>
        </row>
        <row r="3454">
          <cell r="J3454" t="str">
            <v>INPUTB.2.l</v>
          </cell>
          <cell r="K3454" t="str">
            <v>INPUT</v>
          </cell>
          <cell r="L3454" t="str">
            <v>INPUT</v>
          </cell>
          <cell r="P3454" t="str">
            <v>B.2.l</v>
          </cell>
          <cell r="Q3454" t="str">
            <v>(Acquisto di prestazioni di Cure Palliative Residenziali da Strutture Pubbliche (non Intercompany) ubicate nel proprio territorio)</v>
          </cell>
          <cell r="V3454">
            <v>0</v>
          </cell>
          <cell r="W3454">
            <v>0</v>
          </cell>
          <cell r="X3454">
            <v>0</v>
          </cell>
        </row>
        <row r="3455">
          <cell r="J3455" t="str">
            <v>INPUTB.2.l</v>
          </cell>
          <cell r="K3455" t="str">
            <v>INPUT</v>
          </cell>
          <cell r="L3455" t="str">
            <v>INPUT</v>
          </cell>
          <cell r="P3455" t="str">
            <v>B.2.l</v>
          </cell>
          <cell r="Q3455" t="str">
            <v>(acquisto di prestazioni socio sanitarie integrate da strutture ubicate in altre province della Regione: di cui da RSA pubbliche)</v>
          </cell>
          <cell r="V3455">
            <v>0</v>
          </cell>
          <cell r="W3455">
            <v>0</v>
          </cell>
          <cell r="X3455">
            <v>0</v>
          </cell>
        </row>
        <row r="3456">
          <cell r="J3456" t="str">
            <v>INPUTB.2.l</v>
          </cell>
          <cell r="K3456" t="str">
            <v>INPUT</v>
          </cell>
          <cell r="L3456" t="str">
            <v>INPUT</v>
          </cell>
          <cell r="P3456" t="str">
            <v>B.2.l</v>
          </cell>
          <cell r="Q3456" t="str">
            <v>(acquisto di prestazioni socio sanitarie integrate da strutture ubicate in altre province della Regione: di cui da C.S.E. pubblici)</v>
          </cell>
          <cell r="V3456">
            <v>0</v>
          </cell>
          <cell r="W3456">
            <v>0</v>
          </cell>
          <cell r="X3456">
            <v>0</v>
          </cell>
        </row>
        <row r="3457">
          <cell r="J3457" t="str">
            <v>INPUTB.2.l</v>
          </cell>
          <cell r="K3457" t="str">
            <v>INPUT</v>
          </cell>
          <cell r="L3457" t="str">
            <v>INPUT</v>
          </cell>
          <cell r="P3457" t="str">
            <v>B.2.l</v>
          </cell>
          <cell r="Q3457" t="str">
            <v>(acquisto di prestazioni socio sanitarie integrate da strutture ubicate in altre province della Regione: di cui da C.D.I. pubblici)</v>
          </cell>
          <cell r="V3457">
            <v>0</v>
          </cell>
          <cell r="W3457">
            <v>0</v>
          </cell>
          <cell r="X3457">
            <v>0</v>
          </cell>
        </row>
        <row r="3458">
          <cell r="J3458" t="str">
            <v>INPUTB.2.l</v>
          </cell>
          <cell r="K3458" t="str">
            <v>INPUT</v>
          </cell>
          <cell r="L3458" t="str">
            <v>INPUT</v>
          </cell>
          <cell r="P3458" t="str">
            <v>B.2.l</v>
          </cell>
          <cell r="Q3458" t="str">
            <v>(acquisto di prestazioni socio sanitarie integrate da strutture ubicate in altre province della Regione: di cui da R.S.D. pubbliche)</v>
          </cell>
          <cell r="V3458">
            <v>0</v>
          </cell>
          <cell r="W3458">
            <v>0</v>
          </cell>
          <cell r="X3458">
            <v>0</v>
          </cell>
        </row>
        <row r="3459">
          <cell r="J3459" t="str">
            <v>INPUTB.2.l</v>
          </cell>
          <cell r="K3459" t="str">
            <v>INPUT</v>
          </cell>
          <cell r="L3459" t="str">
            <v>INPUT</v>
          </cell>
          <cell r="P3459" t="str">
            <v>B.2.l</v>
          </cell>
          <cell r="Q3459" t="str">
            <v>(acquisto di prestazioni socio sanitarie integrate da strutture pubbliche ubicate in altre province della Regione: di cui per pazienti ex O.P. di fascia B (al netto delle tariffe di accreditamento))</v>
          </cell>
          <cell r="V3459">
            <v>0</v>
          </cell>
          <cell r="W3459">
            <v>0</v>
          </cell>
          <cell r="X3459">
            <v>0</v>
          </cell>
        </row>
        <row r="3460">
          <cell r="J3460" t="str">
            <v>INPUTB.2.l</v>
          </cell>
          <cell r="K3460" t="str">
            <v>INPUT</v>
          </cell>
          <cell r="L3460" t="str">
            <v>INPUT</v>
          </cell>
          <cell r="P3460" t="str">
            <v>B.2.l</v>
          </cell>
          <cell r="Q3460" t="str">
            <v>(acquisto di prestazioni socio sanitarie integrate da strutture ubicate in altre province della Regione: di cui da Centri Diurni per persone Disabili (C.D.D.) pubblici)</v>
          </cell>
          <cell r="V3460">
            <v>0</v>
          </cell>
          <cell r="W3460">
            <v>0</v>
          </cell>
          <cell r="X3460">
            <v>0</v>
          </cell>
        </row>
        <row r="3461">
          <cell r="J3461" t="str">
            <v>INPUTB.2.l</v>
          </cell>
          <cell r="K3461" t="str">
            <v>INPUT</v>
          </cell>
          <cell r="L3461" t="str">
            <v>INPUT</v>
          </cell>
          <cell r="P3461" t="str">
            <v>B.2.l</v>
          </cell>
          <cell r="Q3461" t="str">
            <v>(acquisto di prestazioni socio sanitarie integrate da strutture ubicate in altre province della Regione: di cui da Comunità alloggio Socio Sanitarie per persone con disabilità (C.S.S.) pubbliche)</v>
          </cell>
          <cell r="V3461">
            <v>0</v>
          </cell>
          <cell r="W3461">
            <v>0</v>
          </cell>
          <cell r="X3461">
            <v>0</v>
          </cell>
        </row>
        <row r="3462">
          <cell r="J3462" t="str">
            <v>INPUTB.2.l</v>
          </cell>
          <cell r="K3462" t="str">
            <v>INPUT</v>
          </cell>
          <cell r="L3462" t="str">
            <v>INPUT</v>
          </cell>
          <cell r="P3462" t="str">
            <v>B.2.l</v>
          </cell>
          <cell r="Q3462" t="str">
            <v>(acquisto di prestazioni socio sanitarie integrate da strutture ubicate in altre province della Regione: di cui per Hospice pubblici)</v>
          </cell>
          <cell r="V3462">
            <v>0</v>
          </cell>
          <cell r="W3462">
            <v>0</v>
          </cell>
          <cell r="X3462">
            <v>0</v>
          </cell>
        </row>
        <row r="3463">
          <cell r="J3463" t="str">
            <v>INPUTB.2.l</v>
          </cell>
          <cell r="K3463" t="str">
            <v>INPUT</v>
          </cell>
          <cell r="L3463" t="str">
            <v>INPUT</v>
          </cell>
          <cell r="P3463" t="str">
            <v>B.2.l</v>
          </cell>
          <cell r="Q3463" t="str">
            <v>(acquisto di prestazioni socio sanitarie integrate da strutture ubicate in altre province della Regione: di cui per cure intermedie pubbliche)</v>
          </cell>
          <cell r="V3463">
            <v>0</v>
          </cell>
          <cell r="W3463">
            <v>0</v>
          </cell>
          <cell r="X3463">
            <v>0</v>
          </cell>
        </row>
        <row r="3464">
          <cell r="J3464" t="str">
            <v>INPUTB.2.l</v>
          </cell>
          <cell r="K3464" t="str">
            <v>INPUT</v>
          </cell>
          <cell r="L3464" t="str">
            <v>INPUT</v>
          </cell>
          <cell r="P3464" t="str">
            <v>B.2.l</v>
          </cell>
          <cell r="Q3464" t="str">
            <v>(Acquisto di prestazioni di Cure Palliative Domiciliari verso Altre ATS (gestite da ASST))</v>
          </cell>
          <cell r="V3464">
            <v>0</v>
          </cell>
          <cell r="W3464">
            <v>0</v>
          </cell>
          <cell r="X3464">
            <v>0</v>
          </cell>
        </row>
        <row r="3465">
          <cell r="J3465" t="str">
            <v>INPUTB.2.l</v>
          </cell>
          <cell r="K3465" t="str">
            <v>INPUT</v>
          </cell>
          <cell r="L3465" t="str">
            <v>INPUT</v>
          </cell>
          <cell r="P3465" t="str">
            <v>B.2.l</v>
          </cell>
          <cell r="Q3465" t="str">
            <v>(Acquisto di prestazioni di Cure Palliative Domiciliari da Strutture Pubbliche (non Intercompany) ubicate in altre province della Regione)</v>
          </cell>
          <cell r="V3465">
            <v>0</v>
          </cell>
          <cell r="W3465">
            <v>0</v>
          </cell>
          <cell r="X3465">
            <v>0</v>
          </cell>
        </row>
        <row r="3466">
          <cell r="J3466" t="str">
            <v>INPUTB.2.l</v>
          </cell>
          <cell r="K3466" t="str">
            <v>INPUT</v>
          </cell>
          <cell r="L3466" t="str">
            <v>INPUT</v>
          </cell>
          <cell r="P3466" t="str">
            <v>B.2.l</v>
          </cell>
          <cell r="Q3466" t="str">
            <v>(Acquisto di prestazioni di Cure Palliative Residenziali verso Altre ATS della Regione (gestite da ASST))</v>
          </cell>
          <cell r="V3466">
            <v>0</v>
          </cell>
          <cell r="W3466">
            <v>0</v>
          </cell>
          <cell r="X3466">
            <v>0</v>
          </cell>
        </row>
        <row r="3467">
          <cell r="J3467" t="str">
            <v>INPUTB.2.l</v>
          </cell>
          <cell r="K3467" t="str">
            <v>INPUT</v>
          </cell>
          <cell r="L3467" t="str">
            <v>INPUT</v>
          </cell>
          <cell r="P3467" t="str">
            <v>B.2.l</v>
          </cell>
          <cell r="Q3467" t="str">
            <v>(Acquisto di prestazioni di Cure Palliative Residenziali da Strutture Pubbliche (non Intercompany) ubicate in altre province della Regione)</v>
          </cell>
          <cell r="V3467">
            <v>0</v>
          </cell>
          <cell r="W3467">
            <v>0</v>
          </cell>
          <cell r="X3467">
            <v>0</v>
          </cell>
        </row>
        <row r="3468">
          <cell r="J3468" t="str">
            <v>INPUTB.2.l</v>
          </cell>
          <cell r="K3468" t="str">
            <v>INPUT</v>
          </cell>
          <cell r="L3468" t="str">
            <v>INPUT</v>
          </cell>
          <cell r="P3468" t="str">
            <v>B.2.l</v>
          </cell>
          <cell r="Q3468" t="str">
            <v>(acquisto di prestazioni socio sanitarie integrate da strutture ubicate fuori Regione: di cui da RSA pubbliche)</v>
          </cell>
          <cell r="V3468">
            <v>0</v>
          </cell>
          <cell r="W3468">
            <v>0</v>
          </cell>
          <cell r="X3468">
            <v>0</v>
          </cell>
        </row>
        <row r="3469">
          <cell r="J3469" t="str">
            <v>INPUTB.2.l</v>
          </cell>
          <cell r="K3469" t="str">
            <v>INPUT</v>
          </cell>
          <cell r="L3469" t="str">
            <v>INPUT</v>
          </cell>
          <cell r="P3469" t="str">
            <v>B.2.l</v>
          </cell>
          <cell r="Q3469" t="str">
            <v>(acquisto di prestazioni socio sanitarie integrate da strutture ubicate fuori Regione: di cui da strutture per disabili pubbliche)</v>
          </cell>
          <cell r="V3469">
            <v>0</v>
          </cell>
          <cell r="W3469">
            <v>0</v>
          </cell>
          <cell r="X3469">
            <v>0</v>
          </cell>
        </row>
        <row r="3470">
          <cell r="J3470" t="str">
            <v>INPUTB.2.l</v>
          </cell>
          <cell r="K3470" t="str">
            <v>INPUT</v>
          </cell>
          <cell r="L3470" t="str">
            <v>INPUT</v>
          </cell>
          <cell r="P3470" t="str">
            <v>B.2.l</v>
          </cell>
          <cell r="Q3470" t="str">
            <v>(acquisto di prestazioni socio sanitarie a rilevanza sanitaria erogate da strutture pubbliche ubicate fuori Regione - (Extraregione)</v>
          </cell>
          <cell r="V3470">
            <v>0</v>
          </cell>
          <cell r="W3470">
            <v>0</v>
          </cell>
          <cell r="X3470">
            <v>0</v>
          </cell>
        </row>
        <row r="3471">
          <cell r="J3471" t="str">
            <v>INPUTB.2.l</v>
          </cell>
          <cell r="K3471" t="str">
            <v>INPUT</v>
          </cell>
          <cell r="L3471" t="str">
            <v>INPUT</v>
          </cell>
          <cell r="P3471" t="str">
            <v>B.2.l</v>
          </cell>
          <cell r="Q3471" t="str">
            <v>(acquisto di prestazioni socio sanitarie integrate da strutture pubbliche ubicate fuori Regione: di cui per pazienti ex O.P. di fascia B (al netto delle tariffe di accreditamento))</v>
          </cell>
          <cell r="V3471">
            <v>0</v>
          </cell>
          <cell r="W3471">
            <v>0</v>
          </cell>
          <cell r="X3471">
            <v>0</v>
          </cell>
        </row>
        <row r="3472">
          <cell r="J3472" t="str">
            <v>INPUTB.2.l</v>
          </cell>
          <cell r="K3472" t="str">
            <v>INPUT</v>
          </cell>
          <cell r="L3472" t="str">
            <v>INPUT</v>
          </cell>
          <cell r="P3472" t="str">
            <v>B.2.l</v>
          </cell>
          <cell r="Q3472" t="str">
            <v>(acquisto di prestazioni Cure Palliative Domiciliari da Strutture Pubbliche ubicate Fuori Regione)</v>
          </cell>
          <cell r="V3472">
            <v>0</v>
          </cell>
          <cell r="W3472">
            <v>0</v>
          </cell>
          <cell r="X3472">
            <v>0</v>
          </cell>
        </row>
        <row r="3473">
          <cell r="J3473" t="str">
            <v>INPUTB.2.l</v>
          </cell>
          <cell r="K3473" t="str">
            <v>INPUT</v>
          </cell>
          <cell r="L3473" t="str">
            <v>INPUT</v>
          </cell>
          <cell r="P3473" t="str">
            <v>B.2.l</v>
          </cell>
          <cell r="Q3473" t="str">
            <v>(acquisto di prestazioni Cure Palliative Residenziali da Strutture Pubbliche ubicate Fuori Regione)</v>
          </cell>
          <cell r="V3473">
            <v>0</v>
          </cell>
          <cell r="W3473">
            <v>0</v>
          </cell>
          <cell r="X3473">
            <v>0</v>
          </cell>
        </row>
        <row r="3474">
          <cell r="J3474" t="str">
            <v>INPUTB.2.l</v>
          </cell>
          <cell r="K3474" t="str">
            <v>INPUT</v>
          </cell>
          <cell r="L3474" t="str">
            <v>INPUT</v>
          </cell>
          <cell r="P3474" t="str">
            <v>B.2.l</v>
          </cell>
          <cell r="Q3474" t="str">
            <v>(acquisto di prestazioni ADI da Strutture Pubbliche ubicate Fuori Regione)</v>
          </cell>
          <cell r="V3474">
            <v>0</v>
          </cell>
          <cell r="W3474">
            <v>0</v>
          </cell>
          <cell r="X3474">
            <v>0</v>
          </cell>
        </row>
        <row r="3475">
          <cell r="J3475" t="str">
            <v>INPUTB.2.l</v>
          </cell>
          <cell r="K3475" t="str">
            <v>INPUT</v>
          </cell>
          <cell r="L3475" t="str">
            <v>INPUT</v>
          </cell>
          <cell r="P3475" t="str">
            <v>B.2.l</v>
          </cell>
          <cell r="Q3475" t="str">
            <v>(acquisto di prestazioni socio sanitarie integrate da strutture ubicate fuori Regione: di cui per Hospice pubblici)</v>
          </cell>
          <cell r="V3475">
            <v>0</v>
          </cell>
          <cell r="W3475">
            <v>0</v>
          </cell>
          <cell r="X3475">
            <v>0</v>
          </cell>
        </row>
        <row r="3476">
          <cell r="J3476" t="str">
            <v>INPUTB.2.l</v>
          </cell>
          <cell r="K3476" t="str">
            <v>INPUT</v>
          </cell>
          <cell r="L3476" t="str">
            <v>INPUT</v>
          </cell>
          <cell r="P3476" t="str">
            <v>B.2.l</v>
          </cell>
          <cell r="Q3476" t="str">
            <v>(acquisto di servizi di assistenza domiciliare integrata (ADI) da pubblico)</v>
          </cell>
          <cell r="V3476">
            <v>0</v>
          </cell>
          <cell r="W3476">
            <v>0</v>
          </cell>
          <cell r="X3476">
            <v>0</v>
          </cell>
        </row>
        <row r="3477">
          <cell r="J3477" t="str">
            <v>INPUTB.2.l</v>
          </cell>
          <cell r="K3477" t="str">
            <v>INPUT</v>
          </cell>
          <cell r="L3477" t="str">
            <v>INPUT</v>
          </cell>
          <cell r="P3477" t="str">
            <v>B.2.l</v>
          </cell>
          <cell r="Q3477" t="str">
            <v>(acquisto di prestazioni di assistenza domiciliare integrata (ADI) - voucher sociosanitario da pubblico)</v>
          </cell>
          <cell r="V3477">
            <v>0</v>
          </cell>
          <cell r="W3477">
            <v>0</v>
          </cell>
          <cell r="X3477">
            <v>0</v>
          </cell>
        </row>
        <row r="3478">
          <cell r="J3478" t="str">
            <v>INPUTB.2.l</v>
          </cell>
          <cell r="K3478" t="str">
            <v>INPUT</v>
          </cell>
          <cell r="L3478" t="str">
            <v>INPUT</v>
          </cell>
          <cell r="P3478" t="str">
            <v>B.2.l</v>
          </cell>
          <cell r="Q3478" t="str">
            <v>(Acquisto servizi socio assistenziali da pubblico)</v>
          </cell>
          <cell r="V3478">
            <v>0</v>
          </cell>
          <cell r="W3478">
            <v>0</v>
          </cell>
          <cell r="X3478">
            <v>0</v>
          </cell>
        </row>
        <row r="3479">
          <cell r="J3479" t="str">
            <v>INPUTB.2.l</v>
          </cell>
          <cell r="K3479" t="str">
            <v>INPUT</v>
          </cell>
          <cell r="L3479" t="str">
            <v>INPUT</v>
          </cell>
          <cell r="P3479" t="str">
            <v>B.2.l</v>
          </cell>
          <cell r="Q3479" t="str">
            <v>(Acquisto di voucher sociosanitari da ATS/ASST/Fondazioni della Regione)</v>
          </cell>
          <cell r="V3479">
            <v>0</v>
          </cell>
          <cell r="W3479">
            <v>0</v>
          </cell>
          <cell r="X3479">
            <v>0</v>
          </cell>
        </row>
        <row r="3480">
          <cell r="J3480" t="str">
            <v>INPUTB.2.l</v>
          </cell>
          <cell r="K3480" t="str">
            <v>INPUT</v>
          </cell>
          <cell r="L3480" t="str">
            <v>INPUT</v>
          </cell>
          <cell r="P3480" t="str">
            <v>B.2.l</v>
          </cell>
          <cell r="Q3480" t="str">
            <v>(altri acquisti di prestazioni di servizi socio sanitari da ATS/ASST/Fondazioni della Regione)</v>
          </cell>
          <cell r="V3480">
            <v>0</v>
          </cell>
          <cell r="W3480">
            <v>0</v>
          </cell>
          <cell r="X3480">
            <v>0</v>
          </cell>
        </row>
        <row r="3481">
          <cell r="J3481" t="str">
            <v>INPUTB.2.l</v>
          </cell>
          <cell r="K3481" t="str">
            <v>INPUT</v>
          </cell>
          <cell r="L3481" t="str">
            <v>INPUT</v>
          </cell>
          <cell r="P3481" t="str">
            <v>B.2.l</v>
          </cell>
          <cell r="Q3481" t="str">
            <v>(Altri costi per prestazioni di servizi socio sanitari da pubblico)</v>
          </cell>
          <cell r="V3481">
            <v>0</v>
          </cell>
          <cell r="W3481">
            <v>0</v>
          </cell>
          <cell r="X3481">
            <v>0</v>
          </cell>
        </row>
        <row r="3482">
          <cell r="J3482" t="str">
            <v>INPUTB.2.l</v>
          </cell>
          <cell r="K3482" t="str">
            <v>INPUT</v>
          </cell>
          <cell r="L3482" t="str">
            <v>INPUT</v>
          </cell>
          <cell r="P3482" t="str">
            <v>B.2.l</v>
          </cell>
          <cell r="Q3482" t="str">
            <v>(altri acquisti di prestazioni di servizi socio assistenziali da ATS/ASST/Fondazioni della Regione)</v>
          </cell>
          <cell r="V3482">
            <v>0</v>
          </cell>
          <cell r="W3482">
            <v>0</v>
          </cell>
          <cell r="X3482">
            <v>0</v>
          </cell>
        </row>
        <row r="3483">
          <cell r="J3483" t="str">
            <v>INPUTB.2.l</v>
          </cell>
          <cell r="K3483" t="str">
            <v>INPUT</v>
          </cell>
          <cell r="L3483" t="str">
            <v>INPUT</v>
          </cell>
          <cell r="P3483" t="str">
            <v>B.2.l</v>
          </cell>
          <cell r="Q3483" t="str">
            <v>(Altri costi per prestazioni di servizi socio assistenziali da pubblico)</v>
          </cell>
          <cell r="V3483">
            <v>0</v>
          </cell>
          <cell r="W3483">
            <v>0</v>
          </cell>
          <cell r="X3483">
            <v>0</v>
          </cell>
        </row>
        <row r="3484">
          <cell r="J3484" t="str">
            <v>INPUTB.2.l</v>
          </cell>
          <cell r="K3484" t="str">
            <v>INPUT</v>
          </cell>
          <cell r="L3484" t="str">
            <v>INPUT</v>
          </cell>
          <cell r="P3484" t="str">
            <v>B.2.l</v>
          </cell>
          <cell r="Q3484" t="str">
            <v>(acquisto di prestazioni socio sanitarie integrate da strutture ubicate nel proprio territorio: di cui da RSA private)</v>
          </cell>
          <cell r="V3484">
            <v>0</v>
          </cell>
          <cell r="W3484">
            <v>0</v>
          </cell>
          <cell r="X3484">
            <v>0</v>
          </cell>
        </row>
        <row r="3485">
          <cell r="J3485" t="str">
            <v>INPUTB.2.l</v>
          </cell>
          <cell r="K3485" t="str">
            <v>INPUT</v>
          </cell>
          <cell r="L3485" t="str">
            <v>INPUT</v>
          </cell>
          <cell r="P3485" t="str">
            <v>B.2.l</v>
          </cell>
          <cell r="Q3485" t="str">
            <v>(acquisto di prestazioni socio sanitarie integrate da strutture ubicate nel proprio territorio: di cui da C.S.E. privati)</v>
          </cell>
          <cell r="V3485">
            <v>0</v>
          </cell>
          <cell r="W3485">
            <v>0</v>
          </cell>
          <cell r="X3485">
            <v>0</v>
          </cell>
        </row>
        <row r="3486">
          <cell r="J3486" t="str">
            <v>INPUTB.2.l</v>
          </cell>
          <cell r="K3486" t="str">
            <v>INPUT</v>
          </cell>
          <cell r="L3486" t="str">
            <v>INPUT</v>
          </cell>
          <cell r="P3486" t="str">
            <v>B.2.l</v>
          </cell>
          <cell r="Q3486" t="str">
            <v>(acquisto di prestazioni socio sanitarie integrate da strutture ubicate nel proprio territorio: di cui da C.D.I. privati)</v>
          </cell>
          <cell r="V3486">
            <v>0</v>
          </cell>
          <cell r="W3486">
            <v>0</v>
          </cell>
          <cell r="X3486">
            <v>0</v>
          </cell>
        </row>
        <row r="3487">
          <cell r="J3487" t="str">
            <v>INPUTB.2.l</v>
          </cell>
          <cell r="K3487" t="str">
            <v>INPUT</v>
          </cell>
          <cell r="L3487" t="str">
            <v>INPUT</v>
          </cell>
          <cell r="P3487" t="str">
            <v>B.2.l</v>
          </cell>
          <cell r="Q3487" t="str">
            <v>(acquisto di prestazioni socio sanitarie integrate da strutture ubicate nel proprio territorio: di cui da R.S.D. private)</v>
          </cell>
          <cell r="V3487">
            <v>0</v>
          </cell>
          <cell r="W3487">
            <v>0</v>
          </cell>
          <cell r="X3487">
            <v>0</v>
          </cell>
        </row>
        <row r="3488">
          <cell r="J3488" t="str">
            <v>INPUTB.2.l</v>
          </cell>
          <cell r="K3488" t="str">
            <v>INPUT</v>
          </cell>
          <cell r="L3488" t="str">
            <v>INPUT</v>
          </cell>
          <cell r="P3488" t="str">
            <v>B.2.l</v>
          </cell>
          <cell r="Q3488" t="str">
            <v>(acquisto di prestazioni socio sanitarie integrate da strutture private ubicate nel proprio territorio: di cui per pazienti ex O.P. di fascia B (al netto delle tariffe di accreditamento))</v>
          </cell>
          <cell r="V3488">
            <v>0</v>
          </cell>
          <cell r="W3488">
            <v>0</v>
          </cell>
          <cell r="X3488">
            <v>0</v>
          </cell>
        </row>
        <row r="3489">
          <cell r="J3489" t="str">
            <v>INPUTB.2.l</v>
          </cell>
          <cell r="K3489" t="str">
            <v>INPUT</v>
          </cell>
          <cell r="L3489" t="str">
            <v>INPUT</v>
          </cell>
          <cell r="P3489" t="str">
            <v>B.2.l</v>
          </cell>
          <cell r="Q3489" t="str">
            <v>(acquisto di prestazioni socio sanitarie integrate da strutture ubicate nel proprio territorio: di cui da Centri Diurni per persone Disabili (C.D.D.) privati)</v>
          </cell>
          <cell r="V3489">
            <v>0</v>
          </cell>
          <cell r="W3489">
            <v>0</v>
          </cell>
          <cell r="X3489">
            <v>0</v>
          </cell>
        </row>
        <row r="3490">
          <cell r="J3490" t="str">
            <v>INPUTB.2.l</v>
          </cell>
          <cell r="K3490" t="str">
            <v>INPUT</v>
          </cell>
          <cell r="L3490" t="str">
            <v>INPUT</v>
          </cell>
          <cell r="P3490" t="str">
            <v>B.2.l</v>
          </cell>
          <cell r="Q3490" t="str">
            <v>(acquisto di prestazioni socio sanitarie integrate da strutture ubicate nel proprio territorio: di cui da Comunità alloggio Socio Sanitarie per persone con disabilità (C.S.S.) private)</v>
          </cell>
          <cell r="V3490">
            <v>0</v>
          </cell>
          <cell r="W3490">
            <v>0</v>
          </cell>
          <cell r="X3490">
            <v>0</v>
          </cell>
        </row>
        <row r="3491">
          <cell r="J3491" t="str">
            <v>INPUTB.2.l</v>
          </cell>
          <cell r="K3491" t="str">
            <v>INPUT</v>
          </cell>
          <cell r="L3491" t="str">
            <v>INPUT</v>
          </cell>
          <cell r="P3491" t="str">
            <v>B.2.l</v>
          </cell>
          <cell r="Q3491" t="str">
            <v>(acquisto di prestazioni socio sanitarie integrate da strutture ubicate nel proprio territorio: di cui da Hospice privati)</v>
          </cell>
          <cell r="V3491">
            <v>0</v>
          </cell>
          <cell r="W3491">
            <v>0</v>
          </cell>
          <cell r="X3491">
            <v>0</v>
          </cell>
        </row>
        <row r="3492">
          <cell r="J3492" t="str">
            <v>INPUTB.2.l</v>
          </cell>
          <cell r="K3492" t="str">
            <v>INPUT</v>
          </cell>
          <cell r="L3492" t="str">
            <v>INPUT</v>
          </cell>
          <cell r="P3492" t="str">
            <v>B.2.l</v>
          </cell>
          <cell r="Q3492" t="str">
            <v>(acquisto di prestazioni socio sanitarie integrate da strutture ubicate nel proprio teritorio: di cui per cure intermedie private)</v>
          </cell>
          <cell r="V3492">
            <v>0</v>
          </cell>
          <cell r="W3492">
            <v>0</v>
          </cell>
          <cell r="X3492">
            <v>0</v>
          </cell>
        </row>
        <row r="3493">
          <cell r="J3493" t="str">
            <v>INPUTB.2.l</v>
          </cell>
          <cell r="K3493" t="str">
            <v>INPUT</v>
          </cell>
          <cell r="L3493" t="str">
            <v>INPUT</v>
          </cell>
          <cell r="P3493" t="str">
            <v>B.2.l</v>
          </cell>
          <cell r="Q3493" t="str">
            <v>(Acquisto di prestazioni di Cure Palliative Domiciliari da Strutture Private ubicate nel proprio territorio)</v>
          </cell>
          <cell r="V3493">
            <v>0</v>
          </cell>
          <cell r="W3493">
            <v>0</v>
          </cell>
          <cell r="X3493">
            <v>0</v>
          </cell>
        </row>
        <row r="3494">
          <cell r="J3494" t="str">
            <v>INPUTB.2.l</v>
          </cell>
          <cell r="K3494" t="str">
            <v>INPUT</v>
          </cell>
          <cell r="L3494" t="str">
            <v>INPUT</v>
          </cell>
          <cell r="P3494" t="str">
            <v>B.2.l</v>
          </cell>
          <cell r="Q3494" t="str">
            <v>(Acquisto di prestazioni di Cure Palliative Residenziali da Strutture Private ubicate nel proprio territorio)</v>
          </cell>
          <cell r="V3494">
            <v>0</v>
          </cell>
          <cell r="W3494">
            <v>0</v>
          </cell>
          <cell r="X3494">
            <v>0</v>
          </cell>
        </row>
        <row r="3495">
          <cell r="J3495" t="str">
            <v>INPUTB.2.l</v>
          </cell>
          <cell r="K3495" t="str">
            <v>INPUT</v>
          </cell>
          <cell r="L3495" t="str">
            <v>INPUT</v>
          </cell>
          <cell r="P3495" t="str">
            <v>B.2.l</v>
          </cell>
          <cell r="Q3495" t="str">
            <v>(acquisto di prestazioni socio sanitarie integrate da strutture ubicate in altre province della Regione: di cui da RSA private)</v>
          </cell>
          <cell r="V3495">
            <v>0</v>
          </cell>
          <cell r="W3495">
            <v>0</v>
          </cell>
          <cell r="X3495">
            <v>0</v>
          </cell>
        </row>
        <row r="3496">
          <cell r="J3496" t="str">
            <v>INPUTB.2.l</v>
          </cell>
          <cell r="K3496" t="str">
            <v>INPUT</v>
          </cell>
          <cell r="L3496" t="str">
            <v>INPUT</v>
          </cell>
          <cell r="P3496" t="str">
            <v>B.2.l</v>
          </cell>
          <cell r="Q3496" t="str">
            <v>(acquisto di prestazioni socio sanitarie integrate da strutture ubicate in altre province della Regione: di cui da C.S.E. privati)</v>
          </cell>
          <cell r="V3496">
            <v>0</v>
          </cell>
          <cell r="W3496">
            <v>0</v>
          </cell>
          <cell r="X3496">
            <v>0</v>
          </cell>
        </row>
        <row r="3497">
          <cell r="J3497" t="str">
            <v>INPUTB.2.l</v>
          </cell>
          <cell r="K3497" t="str">
            <v>INPUT</v>
          </cell>
          <cell r="L3497" t="str">
            <v>INPUT</v>
          </cell>
          <cell r="P3497" t="str">
            <v>B.2.l</v>
          </cell>
          <cell r="Q3497" t="str">
            <v>(acquisto di prestazioni socio sanitarie integrate da strutture ubicate in altre province della Regione: di cui da C.D.I. privati)</v>
          </cell>
          <cell r="V3497">
            <v>0</v>
          </cell>
          <cell r="W3497">
            <v>0</v>
          </cell>
          <cell r="X3497">
            <v>0</v>
          </cell>
        </row>
        <row r="3498">
          <cell r="J3498" t="str">
            <v>INPUTB.2.l</v>
          </cell>
          <cell r="K3498" t="str">
            <v>INPUT</v>
          </cell>
          <cell r="L3498" t="str">
            <v>INPUT</v>
          </cell>
          <cell r="P3498" t="str">
            <v>B.2.l</v>
          </cell>
          <cell r="Q3498" t="str">
            <v>(acquisto di prestazioni socio sanitarie integrate da strutture ubicate in altre province della Regione: di cui da R.S.D. private)</v>
          </cell>
          <cell r="V3498">
            <v>0</v>
          </cell>
          <cell r="W3498">
            <v>0</v>
          </cell>
          <cell r="X3498">
            <v>0</v>
          </cell>
        </row>
        <row r="3499">
          <cell r="J3499" t="str">
            <v>INPUTB.2.l</v>
          </cell>
          <cell r="K3499" t="str">
            <v>INPUT</v>
          </cell>
          <cell r="L3499" t="str">
            <v>INPUT</v>
          </cell>
          <cell r="P3499" t="str">
            <v>B.2.l</v>
          </cell>
          <cell r="Q3499" t="str">
            <v>(acquisto di prestazioni socio sanitarie integrate da strutture private ubicate in altre province della Regione: di cui per pazienti ex O.P. di fascia B (al netto delle tariffe di accreditamento))</v>
          </cell>
          <cell r="V3499">
            <v>0</v>
          </cell>
          <cell r="W3499">
            <v>0</v>
          </cell>
          <cell r="X3499">
            <v>0</v>
          </cell>
        </row>
        <row r="3500">
          <cell r="J3500" t="str">
            <v>INPUTB.2.l</v>
          </cell>
          <cell r="K3500" t="str">
            <v>INPUT</v>
          </cell>
          <cell r="L3500" t="str">
            <v>INPUT</v>
          </cell>
          <cell r="P3500" t="str">
            <v>B.2.l</v>
          </cell>
          <cell r="Q3500" t="str">
            <v>(acquisto di prestazioni socio sanitarie integrate da strutture ubicate in altre province della Regione: di cui da Centri Diurni per persone Disabili (C.D.D.) privati)</v>
          </cell>
          <cell r="V3500">
            <v>0</v>
          </cell>
          <cell r="W3500">
            <v>0</v>
          </cell>
          <cell r="X3500">
            <v>0</v>
          </cell>
        </row>
        <row r="3501">
          <cell r="J3501" t="str">
            <v>INPUTB.2.l</v>
          </cell>
          <cell r="K3501" t="str">
            <v>INPUT</v>
          </cell>
          <cell r="L3501" t="str">
            <v>INPUT</v>
          </cell>
          <cell r="P3501" t="str">
            <v>B.2.l</v>
          </cell>
          <cell r="Q3501" t="str">
            <v>(acquisto di prestazioni socio sanitarie integrate da strutture ubicate in altre province della Regione: di cui da Comunità alloggio Socio Sanitarie per persone con disabilità (C.S.S.) private)</v>
          </cell>
          <cell r="V3501">
            <v>0</v>
          </cell>
          <cell r="W3501">
            <v>0</v>
          </cell>
          <cell r="X3501">
            <v>0</v>
          </cell>
        </row>
        <row r="3502">
          <cell r="J3502" t="str">
            <v>INPUTB.2.l</v>
          </cell>
          <cell r="K3502" t="str">
            <v>INPUT</v>
          </cell>
          <cell r="L3502" t="str">
            <v>INPUT</v>
          </cell>
          <cell r="P3502" t="str">
            <v>B.2.l</v>
          </cell>
          <cell r="Q3502" t="str">
            <v>(acquisto di prestazioni socio sanitarie integrate da strutture ubicate in altre province della Regione: di cui da Hospice privati)</v>
          </cell>
          <cell r="V3502">
            <v>0</v>
          </cell>
          <cell r="W3502">
            <v>0</v>
          </cell>
          <cell r="X3502">
            <v>0</v>
          </cell>
        </row>
        <row r="3503">
          <cell r="J3503" t="str">
            <v>INPUTB.2.l</v>
          </cell>
          <cell r="K3503" t="str">
            <v>INPUT</v>
          </cell>
          <cell r="L3503" t="str">
            <v>INPUT</v>
          </cell>
          <cell r="P3503" t="str">
            <v>B.2.l</v>
          </cell>
          <cell r="Q3503" t="str">
            <v>(acquisto di prestazioni socio sanitarie integrate da strutture ubicate in altre province della Regione: di cui per cure intermedie private)</v>
          </cell>
          <cell r="V3503">
            <v>0</v>
          </cell>
          <cell r="W3503">
            <v>0</v>
          </cell>
          <cell r="X3503">
            <v>0</v>
          </cell>
        </row>
        <row r="3504">
          <cell r="J3504" t="str">
            <v>INPUTB.2.l</v>
          </cell>
          <cell r="K3504" t="str">
            <v>INPUT</v>
          </cell>
          <cell r="L3504" t="str">
            <v>INPUT</v>
          </cell>
          <cell r="P3504" t="str">
            <v>B.2.l</v>
          </cell>
          <cell r="Q3504" t="str">
            <v>(acquisto di prestazioni socio sanitarie integrate da RSA gestite da ASST (ATS/ASST/Fondazioni della Regione))</v>
          </cell>
          <cell r="V3504">
            <v>0</v>
          </cell>
          <cell r="W3504">
            <v>0</v>
          </cell>
          <cell r="X3504">
            <v>0</v>
          </cell>
        </row>
        <row r="3505">
          <cell r="J3505" t="str">
            <v>INPUTB.2.l</v>
          </cell>
          <cell r="K3505" t="str">
            <v>INPUT</v>
          </cell>
          <cell r="L3505" t="str">
            <v>INPUT</v>
          </cell>
          <cell r="P3505" t="str">
            <v>B.2.l</v>
          </cell>
          <cell r="Q3505" t="str">
            <v>(acquisto di prestazioni socio sanitarie integrate da CDI gestiti da ASST (ATS/ASST/Fondazioni della Regione))</v>
          </cell>
          <cell r="V3505">
            <v>0</v>
          </cell>
          <cell r="W3505">
            <v>0</v>
          </cell>
          <cell r="X3505">
            <v>0</v>
          </cell>
        </row>
        <row r="3506">
          <cell r="J3506" t="str">
            <v>INPUTB.2.l</v>
          </cell>
          <cell r="K3506" t="str">
            <v>INPUT</v>
          </cell>
          <cell r="L3506" t="str">
            <v>INPUT</v>
          </cell>
          <cell r="P3506" t="str">
            <v>B.2.l</v>
          </cell>
          <cell r="Q3506" t="str">
            <v>(acquisto di prestazioni socio sanitarie integrate da RSD gestite da ASST (ATS/ASST/Fondazioni della Regione))</v>
          </cell>
          <cell r="V3506">
            <v>0</v>
          </cell>
          <cell r="W3506">
            <v>0</v>
          </cell>
          <cell r="X3506">
            <v>0</v>
          </cell>
        </row>
        <row r="3507">
          <cell r="J3507" t="str">
            <v>INPUTB.2.l</v>
          </cell>
          <cell r="K3507" t="str">
            <v>INPUT</v>
          </cell>
          <cell r="L3507" t="str">
            <v>INPUT</v>
          </cell>
          <cell r="P3507" t="str">
            <v>B.2.l</v>
          </cell>
          <cell r="Q3507" t="str">
            <v>(acquisto di prestazioni socio sanitarie integrate da CDD gestiti da ASST (ATS/ASST/Fondazioni della Regione))</v>
          </cell>
          <cell r="V3507">
            <v>0</v>
          </cell>
          <cell r="W3507">
            <v>0</v>
          </cell>
          <cell r="X3507">
            <v>0</v>
          </cell>
        </row>
        <row r="3508">
          <cell r="J3508" t="str">
            <v>INPUTB.2.l</v>
          </cell>
          <cell r="K3508" t="str">
            <v>INPUT</v>
          </cell>
          <cell r="L3508" t="str">
            <v>INPUT</v>
          </cell>
          <cell r="P3508" t="str">
            <v>B.2.l</v>
          </cell>
          <cell r="Q3508" t="str">
            <v>(acquisto di prestazioni socio sanitarie integrate da hospice gestiti da ASST (ATS/ASST/Fondazioni della Regione))</v>
          </cell>
          <cell r="V3508">
            <v>0</v>
          </cell>
          <cell r="W3508">
            <v>0</v>
          </cell>
          <cell r="X3508">
            <v>0</v>
          </cell>
        </row>
        <row r="3509">
          <cell r="J3509" t="str">
            <v>INPUTB.2.l</v>
          </cell>
          <cell r="K3509" t="str">
            <v>INPUT</v>
          </cell>
          <cell r="L3509" t="str">
            <v>INPUT</v>
          </cell>
          <cell r="P3509" t="str">
            <v>B.2.l</v>
          </cell>
          <cell r="Q3509" t="str">
            <v>(Acquisto di prestazioni di Assistenza domiciliare integrata (ADI) gestiti da ASST verso ATS di appartenenza</v>
          </cell>
          <cell r="V3509">
            <v>0</v>
          </cell>
          <cell r="W3509">
            <v>0</v>
          </cell>
          <cell r="X3509">
            <v>0</v>
          </cell>
        </row>
        <row r="3510">
          <cell r="J3510" t="str">
            <v>INPUTB.2.l</v>
          </cell>
          <cell r="K3510" t="str">
            <v>INPUT</v>
          </cell>
          <cell r="L3510" t="str">
            <v>INPUT</v>
          </cell>
          <cell r="P3510" t="str">
            <v>B.2.l</v>
          </cell>
          <cell r="Q3510" t="str">
            <v>(Acquisto di prestazioni di Assistenza domiciliare integrata (ADI) gestiti da ASST verso altre ATS della Regione</v>
          </cell>
          <cell r="V3510">
            <v>0</v>
          </cell>
          <cell r="W3510">
            <v>0</v>
          </cell>
          <cell r="X3510">
            <v>0</v>
          </cell>
        </row>
        <row r="3511">
          <cell r="J3511" t="str">
            <v>INPUTB.2.l</v>
          </cell>
          <cell r="K3511" t="str">
            <v>INPUT</v>
          </cell>
          <cell r="L3511" t="str">
            <v>INPUT</v>
          </cell>
          <cell r="P3511" t="str">
            <v>B.2.l</v>
          </cell>
          <cell r="Q3511" t="str">
            <v>(Acquisto di Altre prestazioni sanitarie e sociosanitarie a rilevanza sanitaria (UCP Domiciliare)  da ASST verso ATS di appartenenza</v>
          </cell>
          <cell r="V3511">
            <v>0</v>
          </cell>
          <cell r="W3511">
            <v>0</v>
          </cell>
          <cell r="X3511">
            <v>0</v>
          </cell>
        </row>
        <row r="3512">
          <cell r="J3512" t="str">
            <v>INPUTB.2.l</v>
          </cell>
          <cell r="K3512" t="str">
            <v>INPUT</v>
          </cell>
          <cell r="L3512" t="str">
            <v>INPUT</v>
          </cell>
          <cell r="P3512" t="str">
            <v>B.2.l</v>
          </cell>
          <cell r="Q3512" t="str">
            <v>(Acquisto di Altre prestazioni sanitarie e sociosanitarie a rilevanza sanitaria (UCP Domiciliare)   da ASST verso altre ATS della Regione</v>
          </cell>
          <cell r="V3512">
            <v>0</v>
          </cell>
          <cell r="W3512">
            <v>0</v>
          </cell>
          <cell r="X3512">
            <v>0</v>
          </cell>
        </row>
        <row r="3513">
          <cell r="J3513" t="str">
            <v>INPUTB.2.l</v>
          </cell>
          <cell r="K3513" t="str">
            <v>INPUT</v>
          </cell>
          <cell r="L3513" t="str">
            <v>INPUT</v>
          </cell>
          <cell r="P3513" t="str">
            <v>B.2.l</v>
          </cell>
          <cell r="Q3513" t="str">
            <v>(Acquisto di prestazioni di Cure Palliative Domiciliari da Strutture Private ubicate in altre province della Regione)</v>
          </cell>
          <cell r="V3513">
            <v>0</v>
          </cell>
          <cell r="W3513">
            <v>0</v>
          </cell>
          <cell r="X3513">
            <v>0</v>
          </cell>
        </row>
        <row r="3514">
          <cell r="J3514" t="str">
            <v>INPUTB.2.l</v>
          </cell>
          <cell r="K3514" t="str">
            <v>INPUT</v>
          </cell>
          <cell r="L3514" t="str">
            <v>INPUT</v>
          </cell>
          <cell r="P3514" t="str">
            <v>B.2.l</v>
          </cell>
          <cell r="Q3514" t="str">
            <v>(Acquisto di prestazioni di Cure Palliative Residenziali da Strutture Private ubicate in altre province della Regione)</v>
          </cell>
          <cell r="V3514">
            <v>0</v>
          </cell>
          <cell r="W3514">
            <v>0</v>
          </cell>
          <cell r="X3514">
            <v>0</v>
          </cell>
        </row>
        <row r="3515">
          <cell r="J3515" t="str">
            <v>INPUTB.2.l</v>
          </cell>
          <cell r="K3515" t="str">
            <v>INPUT</v>
          </cell>
          <cell r="L3515" t="str">
            <v>INPUT</v>
          </cell>
          <cell r="P3515" t="str">
            <v>B.2.l</v>
          </cell>
          <cell r="Q3515" t="str">
            <v>(acquisto di prestazioni socio sanitarie integrate da strutture ubicate fuori Regione: di cui da RSA private)</v>
          </cell>
          <cell r="V3515">
            <v>0</v>
          </cell>
          <cell r="W3515">
            <v>0</v>
          </cell>
          <cell r="X3515">
            <v>0</v>
          </cell>
        </row>
        <row r="3516">
          <cell r="J3516" t="str">
            <v>INPUTB.2.l</v>
          </cell>
          <cell r="K3516" t="str">
            <v>INPUT</v>
          </cell>
          <cell r="L3516" t="str">
            <v>INPUT</v>
          </cell>
          <cell r="P3516" t="str">
            <v>B.2.l</v>
          </cell>
          <cell r="Q3516" t="str">
            <v>(acquisto di prestazioni socio sanitarie integrate da strutture ubicate fuori Regione: di cui da strutture per disabili private)</v>
          </cell>
          <cell r="V3516">
            <v>0</v>
          </cell>
          <cell r="W3516">
            <v>0</v>
          </cell>
          <cell r="X3516">
            <v>0</v>
          </cell>
        </row>
        <row r="3517">
          <cell r="J3517" t="str">
            <v>INPUTB.2.l</v>
          </cell>
          <cell r="K3517" t="str">
            <v>INPUT</v>
          </cell>
          <cell r="L3517" t="str">
            <v>INPUT</v>
          </cell>
          <cell r="P3517" t="str">
            <v>B.2.l</v>
          </cell>
          <cell r="Q3517" t="str">
            <v>(acquisto di prestazioni socio sanitarie integrate da strutture ubicate fuori Regione: di cui da Hospice privati)</v>
          </cell>
          <cell r="V3517">
            <v>0</v>
          </cell>
          <cell r="W3517">
            <v>0</v>
          </cell>
          <cell r="X3517">
            <v>0</v>
          </cell>
        </row>
        <row r="3518">
          <cell r="J3518" t="str">
            <v>INPUTB.2.l</v>
          </cell>
          <cell r="K3518" t="str">
            <v>INPUT</v>
          </cell>
          <cell r="L3518" t="str">
            <v>INPUT</v>
          </cell>
          <cell r="P3518" t="str">
            <v>B.2.l</v>
          </cell>
          <cell r="Q3518" t="str">
            <v>(acquisto di prestazioni Cure Palliative Domiciliari da Strutture Private ubicate Fuori Regione)</v>
          </cell>
          <cell r="V3518">
            <v>0</v>
          </cell>
          <cell r="W3518">
            <v>0</v>
          </cell>
          <cell r="X3518">
            <v>0</v>
          </cell>
        </row>
        <row r="3519">
          <cell r="J3519" t="str">
            <v>INPUTB.2.l</v>
          </cell>
          <cell r="K3519" t="str">
            <v>INPUT</v>
          </cell>
          <cell r="L3519" t="str">
            <v>INPUT</v>
          </cell>
          <cell r="P3519" t="str">
            <v>B.2.l</v>
          </cell>
          <cell r="Q3519" t="str">
            <v>(acquisto di prestazioni Cure Palliative Residenziali da Strutture Private ubicate Fuori Regione)</v>
          </cell>
          <cell r="V3519">
            <v>0</v>
          </cell>
          <cell r="W3519">
            <v>0</v>
          </cell>
          <cell r="X3519">
            <v>0</v>
          </cell>
        </row>
        <row r="3520">
          <cell r="J3520" t="str">
            <v>INPUTB.2.l</v>
          </cell>
          <cell r="K3520" t="str">
            <v>INPUT</v>
          </cell>
          <cell r="L3520" t="str">
            <v>INPUT</v>
          </cell>
          <cell r="P3520" t="str">
            <v>B.2.l</v>
          </cell>
          <cell r="Q3520" t="str">
            <v>(acquisto di prestazioni ADI da Strutture Private ubicate Fuori Regione)</v>
          </cell>
          <cell r="V3520">
            <v>0</v>
          </cell>
          <cell r="W3520">
            <v>0</v>
          </cell>
          <cell r="X3520">
            <v>0</v>
          </cell>
        </row>
        <row r="3521">
          <cell r="J3521" t="str">
            <v>INPUTB.2.l</v>
          </cell>
          <cell r="K3521" t="str">
            <v>INPUT</v>
          </cell>
          <cell r="L3521" t="str">
            <v>INPUT</v>
          </cell>
          <cell r="P3521" t="str">
            <v>B.2.l</v>
          </cell>
          <cell r="Q3521" t="str">
            <v>(acquisto di servizi di assistenza domiciliare integrata (ADI) da privato)</v>
          </cell>
          <cell r="V3521">
            <v>0</v>
          </cell>
          <cell r="W3521">
            <v>0</v>
          </cell>
          <cell r="X3521">
            <v>0</v>
          </cell>
        </row>
        <row r="3522">
          <cell r="J3522" t="str">
            <v>INPUTB.2.l</v>
          </cell>
          <cell r="K3522" t="str">
            <v>INPUT</v>
          </cell>
          <cell r="L3522" t="str">
            <v>INPUT</v>
          </cell>
          <cell r="P3522" t="str">
            <v>B.2.l</v>
          </cell>
          <cell r="Q3522" t="str">
            <v>(acquisto di prestazioni di assistenza domiciliare integrata (ADI) - voucher sociosanitario da privato)</v>
          </cell>
          <cell r="V3522">
            <v>0</v>
          </cell>
          <cell r="W3522">
            <v>0</v>
          </cell>
          <cell r="X3522">
            <v>0</v>
          </cell>
        </row>
        <row r="3523">
          <cell r="J3523" t="str">
            <v>INPUTB.2.l</v>
          </cell>
          <cell r="K3523" t="str">
            <v>INPUT</v>
          </cell>
          <cell r="L3523" t="str">
            <v>INPUT</v>
          </cell>
          <cell r="P3523" t="str">
            <v>B.2.l</v>
          </cell>
          <cell r="Q3523" t="str">
            <v>(acquisto di prestazioni da servizi residenziali e semiresidenziali area dipendenze ubicate sul proprio territorio (da privato))</v>
          </cell>
          <cell r="V3523">
            <v>0</v>
          </cell>
          <cell r="W3523">
            <v>0</v>
          </cell>
          <cell r="X3523">
            <v>0</v>
          </cell>
        </row>
        <row r="3524">
          <cell r="J3524" t="str">
            <v>INPUTB.2.l</v>
          </cell>
          <cell r="K3524" t="str">
            <v>INPUT</v>
          </cell>
          <cell r="L3524" t="str">
            <v>INPUT</v>
          </cell>
          <cell r="P3524" t="str">
            <v>B.2.l</v>
          </cell>
          <cell r="Q3524" t="str">
            <v>(acquisto di prestazioni da servizi residenziali e semiresidenziali area dipendenze ubicate in altri territori della Regione (da privato))</v>
          </cell>
          <cell r="V3524">
            <v>0</v>
          </cell>
          <cell r="W3524">
            <v>0</v>
          </cell>
          <cell r="X3524">
            <v>0</v>
          </cell>
        </row>
        <row r="3525">
          <cell r="J3525" t="str">
            <v>INPUTB.2.l</v>
          </cell>
          <cell r="K3525" t="str">
            <v>INPUT</v>
          </cell>
          <cell r="L3525" t="str">
            <v>INPUT</v>
          </cell>
          <cell r="P3525" t="str">
            <v>B.2.l</v>
          </cell>
          <cell r="Q3525" t="str">
            <v>(acquisto di prestazioni da servizi residenziali e semiresidenziali area dipendenze ubicate fuori Regione (da privato))</v>
          </cell>
          <cell r="V3525">
            <v>0</v>
          </cell>
          <cell r="W3525">
            <v>0</v>
          </cell>
          <cell r="X3525">
            <v>0</v>
          </cell>
        </row>
        <row r="3526">
          <cell r="J3526" t="str">
            <v>INPUTB.2.l</v>
          </cell>
          <cell r="K3526" t="str">
            <v>INPUT</v>
          </cell>
          <cell r="L3526" t="str">
            <v>INPUT</v>
          </cell>
          <cell r="P3526" t="str">
            <v>B.2.l</v>
          </cell>
          <cell r="Q3526" t="str">
            <v>(acquisto di prestazioni da servizi multidisciplinari integrati (dipendenze) privati ubicati sul proprio territorio)</v>
          </cell>
          <cell r="V3526">
            <v>0</v>
          </cell>
          <cell r="W3526">
            <v>0</v>
          </cell>
          <cell r="X3526">
            <v>0</v>
          </cell>
        </row>
        <row r="3527">
          <cell r="J3527" t="str">
            <v>INPUTB.2.l</v>
          </cell>
          <cell r="K3527" t="str">
            <v>INPUT</v>
          </cell>
          <cell r="L3527" t="str">
            <v>INPUT</v>
          </cell>
          <cell r="P3527" t="str">
            <v>B.2.l</v>
          </cell>
          <cell r="Q3527" t="str">
            <v>(acquisto di prestazioni da servizi multidisciplinari integrati (dipendenze) privati ubicati in altre province della Regione)</v>
          </cell>
          <cell r="V3527">
            <v>0</v>
          </cell>
          <cell r="W3527">
            <v>0</v>
          </cell>
          <cell r="X3527">
            <v>0</v>
          </cell>
        </row>
        <row r="3528">
          <cell r="J3528" t="str">
            <v>INPUTB.2.l</v>
          </cell>
          <cell r="K3528" t="str">
            <v>INPUT</v>
          </cell>
          <cell r="L3528" t="str">
            <v>INPUT</v>
          </cell>
          <cell r="P3528" t="str">
            <v>B.2.l</v>
          </cell>
          <cell r="Q3528" t="str">
            <v>(acquisto di prestazioni socio sanitarie integrate da strutture ubicate nel proprio teritorio: di cui per Servizio Residenziale Terapeutico Riabilitativo per Minori SRM privati)</v>
          </cell>
          <cell r="V3528">
            <v>0</v>
          </cell>
          <cell r="W3528">
            <v>0</v>
          </cell>
          <cell r="X3528">
            <v>0</v>
          </cell>
        </row>
        <row r="3529">
          <cell r="J3529" t="str">
            <v>INPUTB.2.l</v>
          </cell>
          <cell r="K3529" t="str">
            <v>INPUT</v>
          </cell>
          <cell r="L3529" t="str">
            <v>INPUT</v>
          </cell>
          <cell r="P3529" t="str">
            <v>B.2.l</v>
          </cell>
          <cell r="Q3529" t="str">
            <v>(acquisto di prestazioni socio sanitarie integrate da strutture ubicate in altre ATS: di cui per Servizio Residenziale Terapeutico Riabilitativo per Minori SRM privati)</v>
          </cell>
          <cell r="V3529">
            <v>0</v>
          </cell>
          <cell r="W3529">
            <v>0</v>
          </cell>
          <cell r="X3529">
            <v>0</v>
          </cell>
        </row>
        <row r="3530">
          <cell r="J3530" t="str">
            <v>INPUTB.2.l</v>
          </cell>
          <cell r="K3530" t="str">
            <v>INPUT</v>
          </cell>
          <cell r="L3530" t="str">
            <v>INPUT</v>
          </cell>
          <cell r="P3530" t="str">
            <v>B.2.l</v>
          </cell>
          <cell r="Q3530" t="str">
            <v>(acquisto di prestazioni socio sanitarie integrate da consultori familiari privati ubicati sul proprio territorio (prestazioni tariffate))</v>
          </cell>
          <cell r="V3530">
            <v>0</v>
          </cell>
          <cell r="W3530">
            <v>0</v>
          </cell>
          <cell r="X3530">
            <v>0</v>
          </cell>
        </row>
        <row r="3531">
          <cell r="J3531" t="str">
            <v>INPUTB.2.l</v>
          </cell>
          <cell r="K3531" t="str">
            <v>INPUT</v>
          </cell>
          <cell r="L3531" t="str">
            <v>INPUT</v>
          </cell>
          <cell r="P3531" t="str">
            <v>B.2.l</v>
          </cell>
          <cell r="Q3531" t="str">
            <v>(Riconoscimento funzioni ai consultori familiari privati ubicati sul proprio territorio)</v>
          </cell>
          <cell r="V3531">
            <v>0</v>
          </cell>
          <cell r="W3531">
            <v>0</v>
          </cell>
          <cell r="X3531">
            <v>0</v>
          </cell>
        </row>
        <row r="3532">
          <cell r="J3532" t="str">
            <v>INPUTB.2.l</v>
          </cell>
          <cell r="K3532" t="str">
            <v>INPUT</v>
          </cell>
          <cell r="L3532" t="str">
            <v>INPUT</v>
          </cell>
          <cell r="P3532" t="str">
            <v>B.2.l</v>
          </cell>
          <cell r="Q3532" t="str">
            <v>(acquisto di prestazioni socio sanitarie integrate da consultori familiari privati ubicati in altre province della Regione)</v>
          </cell>
          <cell r="V3532">
            <v>0</v>
          </cell>
          <cell r="W3532">
            <v>0</v>
          </cell>
          <cell r="X3532">
            <v>0</v>
          </cell>
        </row>
        <row r="3533">
          <cell r="J3533" t="str">
            <v>TOTAL</v>
          </cell>
          <cell r="K3533" t="str">
            <v>TOTAL</v>
          </cell>
          <cell r="L3533" t="str">
            <v>TOTALE</v>
          </cell>
          <cell r="Q3533" t="str">
            <v>(B.2.A.12) Compartecipazione al personale per att. Libero-prof. (intramoenia) - Totale)</v>
          </cell>
          <cell r="V3533">
            <v>0</v>
          </cell>
          <cell r="W3533">
            <v>0</v>
          </cell>
          <cell r="X3533">
            <v>0</v>
          </cell>
        </row>
        <row r="3534">
          <cell r="J3534" t="str">
            <v>INPUTB.2.m</v>
          </cell>
          <cell r="K3534" t="str">
            <v>INPUT</v>
          </cell>
          <cell r="L3534" t="str">
            <v>INPUT</v>
          </cell>
          <cell r="P3534" t="str">
            <v>B.2.m</v>
          </cell>
          <cell r="Q3534" t="str">
            <v>(Compart. al personale att. libera professione ex art. 55 c.1 lett. a) - b)  Ccnl - Area Ospedaliera)</v>
          </cell>
          <cell r="V3534">
            <v>0</v>
          </cell>
          <cell r="W3534">
            <v>0</v>
          </cell>
          <cell r="X3534">
            <v>0</v>
          </cell>
        </row>
        <row r="3535">
          <cell r="J3535" t="str">
            <v>INPUTB.2.m</v>
          </cell>
          <cell r="K3535" t="str">
            <v>INPUT</v>
          </cell>
          <cell r="L3535" t="str">
            <v>INPUT</v>
          </cell>
          <cell r="P3535" t="str">
            <v>B.2.m</v>
          </cell>
          <cell r="Q3535" t="str">
            <v>(Compart. al personale att. libera professione ex art. 55 c.1 lett. a) - b)  Ccnl - Area Specialistica)</v>
          </cell>
          <cell r="V3535">
            <v>0</v>
          </cell>
          <cell r="W3535">
            <v>0</v>
          </cell>
          <cell r="X3535">
            <v>0</v>
          </cell>
        </row>
        <row r="3536">
          <cell r="J3536" t="str">
            <v>INPUTB.2.m</v>
          </cell>
          <cell r="K3536" t="str">
            <v>INPUT</v>
          </cell>
          <cell r="L3536" t="str">
            <v>INPUT</v>
          </cell>
          <cell r="P3536" t="str">
            <v>B.2.m</v>
          </cell>
          <cell r="Q3536" t="str">
            <v>(Compart. al personale att. libera professione ex art. 55 c.1 lett. a) - b)  Ccnl - Area sanità pubblica)</v>
          </cell>
          <cell r="V3536">
            <v>0</v>
          </cell>
          <cell r="W3536">
            <v>0</v>
          </cell>
          <cell r="X3536">
            <v>0</v>
          </cell>
        </row>
        <row r="3537">
          <cell r="J3537" t="str">
            <v>INPUTB.2.m</v>
          </cell>
          <cell r="K3537" t="str">
            <v>INPUT</v>
          </cell>
          <cell r="L3537" t="str">
            <v>INPUT</v>
          </cell>
          <cell r="P3537" t="str">
            <v>B.2.m</v>
          </cell>
          <cell r="Q3537" t="str">
            <v>(Servizi di consulenza sanitaria in area pagamento (art. 55 c.1 lett. c) d)  ed ex art. 57-58 CCNL))</v>
          </cell>
          <cell r="V3537">
            <v>0</v>
          </cell>
          <cell r="W3537">
            <v>0</v>
          </cell>
          <cell r="X3537">
            <v>0</v>
          </cell>
        </row>
        <row r="3538">
          <cell r="J3538" t="str">
            <v>INPUTB.2.m</v>
          </cell>
          <cell r="K3538" t="str">
            <v>INPUT</v>
          </cell>
          <cell r="L3538" t="str">
            <v>INPUT</v>
          </cell>
          <cell r="P3538" t="str">
            <v>B.2.m</v>
          </cell>
          <cell r="Q3538" t="str">
            <v>(Servizi di consulenza sanitaria in area pagamento (art. 55 c.1 lett. c) d)  ed ex art. 57-58 CCNL) - attività v/ATS-ASST-Fondazioni della Regione)</v>
          </cell>
          <cell r="V3538">
            <v>0</v>
          </cell>
          <cell r="W3538">
            <v>0</v>
          </cell>
          <cell r="X3538">
            <v>0</v>
          </cell>
        </row>
        <row r="3539">
          <cell r="J3539" t="str">
            <v>INPUTB.2.m</v>
          </cell>
          <cell r="K3539" t="str">
            <v>INPUT</v>
          </cell>
          <cell r="L3539" t="str">
            <v>INPUT</v>
          </cell>
          <cell r="P3539" t="str">
            <v>B.2.m</v>
          </cell>
          <cell r="Q3539" t="str">
            <v>(Servizi di consulenza sanitaria in area pagamento (art. 55 c.2 CCNL))</v>
          </cell>
          <cell r="V3539">
            <v>0</v>
          </cell>
          <cell r="W3539">
            <v>0</v>
          </cell>
          <cell r="X3539">
            <v>0</v>
          </cell>
        </row>
        <row r="3540">
          <cell r="J3540" t="str">
            <v>INPUTB.2.m</v>
          </cell>
          <cell r="K3540" t="str">
            <v>INPUT</v>
          </cell>
          <cell r="L3540" t="str">
            <v>INPUT</v>
          </cell>
          <cell r="P3540" t="str">
            <v>B.2.m</v>
          </cell>
          <cell r="Q3540" t="str">
            <v>(Servizi di consulenza sanitaria in area pagamento (art. 55 c.2 CCNL) v/ATS-ASST-Fondazioni della Regione)</v>
          </cell>
          <cell r="V3540">
            <v>0</v>
          </cell>
          <cell r="W3540">
            <v>0</v>
          </cell>
          <cell r="X3540">
            <v>0</v>
          </cell>
        </row>
        <row r="3541">
          <cell r="J3541" t="str">
            <v>INPUT</v>
          </cell>
          <cell r="K3541" t="str">
            <v>INPUT</v>
          </cell>
          <cell r="L3541" t="str">
            <v>INPUT</v>
          </cell>
          <cell r="Q3541" t="str">
            <v>(Costi per prestazioni sanitarie intramoenia - Altro verso ATS-ASST-Fondazioni della Regione)</v>
          </cell>
          <cell r="V3541">
            <v>0</v>
          </cell>
          <cell r="W3541">
            <v>0</v>
          </cell>
          <cell r="X3541">
            <v>0</v>
          </cell>
        </row>
        <row r="3542">
          <cell r="J3542" t="str">
            <v>INPUTB.2.m</v>
          </cell>
          <cell r="K3542" t="str">
            <v>INPUT</v>
          </cell>
          <cell r="L3542" t="str">
            <v>INPUT</v>
          </cell>
          <cell r="P3542" t="str">
            <v>B.2.m</v>
          </cell>
          <cell r="Q3542" t="str">
            <v xml:space="preserve">(Costi per prestazioni sanitarie intramoenia - Altro </v>
          </cell>
          <cell r="V3542">
            <v>0</v>
          </cell>
          <cell r="W3542">
            <v>0</v>
          </cell>
          <cell r="X3542">
            <v>0</v>
          </cell>
        </row>
        <row r="3543">
          <cell r="J3543" t="str">
            <v>TOTAL</v>
          </cell>
          <cell r="K3543" t="str">
            <v>TOTAL</v>
          </cell>
          <cell r="L3543" t="str">
            <v>TOTALE</v>
          </cell>
          <cell r="Q3543" t="str">
            <v>(B.2.A.13)  Rimborsi, assegni e contributi sanitari - Totale)</v>
          </cell>
          <cell r="V3543">
            <v>0</v>
          </cell>
          <cell r="W3543">
            <v>0</v>
          </cell>
          <cell r="X3543">
            <v>0</v>
          </cell>
        </row>
        <row r="3544">
          <cell r="J3544" t="str">
            <v>INPUTB.2.n</v>
          </cell>
          <cell r="K3544" t="str">
            <v>INPUT</v>
          </cell>
          <cell r="L3544" t="str">
            <v>INPUT</v>
          </cell>
          <cell r="P3544" t="str">
            <v>B.2.n</v>
          </cell>
          <cell r="Q3544" t="str">
            <v>(Contributi ad associazioni di volontariato)</v>
          </cell>
          <cell r="V3544">
            <v>0</v>
          </cell>
          <cell r="W3544">
            <v>0</v>
          </cell>
          <cell r="X3544">
            <v>0</v>
          </cell>
        </row>
        <row r="3545">
          <cell r="J3545" t="str">
            <v>INPUTB.2.n</v>
          </cell>
          <cell r="K3545" t="str">
            <v>INPUT</v>
          </cell>
          <cell r="L3545" t="str">
            <v>INPUT</v>
          </cell>
          <cell r="P3545" t="str">
            <v>B.2.n</v>
          </cell>
          <cell r="Q3545" t="str">
            <v>(Contributi/Rimborsi per cure all'estero)</v>
          </cell>
          <cell r="V3545">
            <v>0</v>
          </cell>
          <cell r="W3545">
            <v>0</v>
          </cell>
          <cell r="X3545">
            <v>0</v>
          </cell>
        </row>
        <row r="3546">
          <cell r="J3546" t="str">
            <v>INPUTB.2.n</v>
          </cell>
          <cell r="K3546" t="str">
            <v>INPUT</v>
          </cell>
          <cell r="L3546" t="str">
            <v>INPUT</v>
          </cell>
          <cell r="P3546" t="str">
            <v>B.2.n</v>
          </cell>
          <cell r="Q3546" t="str">
            <v>(Contributi/Rimborsi per assistenza indiretta)</v>
          </cell>
          <cell r="V3546">
            <v>0</v>
          </cell>
          <cell r="W3546">
            <v>0</v>
          </cell>
          <cell r="X3546">
            <v>0</v>
          </cell>
        </row>
        <row r="3547">
          <cell r="J3547" t="str">
            <v>INPUTB.2.n</v>
          </cell>
          <cell r="K3547" t="str">
            <v>INPUT</v>
          </cell>
          <cell r="L3547" t="str">
            <v>INPUT</v>
          </cell>
          <cell r="P3547" t="str">
            <v>B.2.n</v>
          </cell>
          <cell r="Q3547" t="str">
            <v>(Contributi obbligatori Legge 210/92)</v>
          </cell>
          <cell r="V3547">
            <v>0</v>
          </cell>
          <cell r="W3547">
            <v>0</v>
          </cell>
          <cell r="X3547">
            <v>0</v>
          </cell>
        </row>
        <row r="3548">
          <cell r="J3548" t="str">
            <v>INPUTB.2.n</v>
          </cell>
          <cell r="K3548" t="str">
            <v>INPUT</v>
          </cell>
          <cell r="L3548" t="str">
            <v>INPUT</v>
          </cell>
          <cell r="P3548" t="str">
            <v>B.2.n</v>
          </cell>
          <cell r="Q3548" t="str">
            <v>(Altre Contribuzioni Passive e sussidi)</v>
          </cell>
          <cell r="V3548">
            <v>0</v>
          </cell>
          <cell r="W3548">
            <v>0</v>
          </cell>
          <cell r="X3548">
            <v>0</v>
          </cell>
        </row>
        <row r="3549">
          <cell r="J3549" t="str">
            <v>INPUTB.2.n</v>
          </cell>
          <cell r="K3549" t="str">
            <v>INPUT</v>
          </cell>
          <cell r="L3549" t="str">
            <v>INPUT</v>
          </cell>
          <cell r="P3549" t="str">
            <v>B.2.n</v>
          </cell>
          <cell r="Q3549" t="str">
            <v>(Altre Contribuzioni Passive e sussidi verso altre ATS/ASST/Fondazioni della regione)</v>
          </cell>
          <cell r="V3549">
            <v>0</v>
          </cell>
          <cell r="W3549">
            <v>0</v>
          </cell>
          <cell r="X3549">
            <v>0</v>
          </cell>
        </row>
        <row r="3550">
          <cell r="J3550" t="str">
            <v>INPUTB.2.n</v>
          </cell>
          <cell r="K3550" t="str">
            <v>INPUT</v>
          </cell>
          <cell r="L3550" t="str">
            <v>INPUT</v>
          </cell>
          <cell r="P3550" t="str">
            <v>B.2.n</v>
          </cell>
          <cell r="Q3550" t="str">
            <v>(Altre Contribuzioni Passive e sussidi verso GSA della Regione)</v>
          </cell>
          <cell r="V3550">
            <v>0</v>
          </cell>
          <cell r="W3550">
            <v>0</v>
          </cell>
          <cell r="X3550">
            <v>0</v>
          </cell>
        </row>
        <row r="3551">
          <cell r="J3551" t="str">
            <v>INPUTB.2.n</v>
          </cell>
          <cell r="K3551" t="str">
            <v>INPUT</v>
          </cell>
          <cell r="L3551" t="str">
            <v>INPUT</v>
          </cell>
          <cell r="P3551" t="str">
            <v>B.2.n</v>
          </cell>
          <cell r="Q3551" t="str">
            <v>(Fondo nazionale per le politiche sociali - risorse per ambiti distrettuali)</v>
          </cell>
          <cell r="V3551">
            <v>0</v>
          </cell>
          <cell r="W3551">
            <v>0</v>
          </cell>
          <cell r="X3551">
            <v>0</v>
          </cell>
        </row>
        <row r="3552">
          <cell r="J3552" t="str">
            <v>INPUTB.2.n</v>
          </cell>
          <cell r="K3552" t="str">
            <v>INPUT</v>
          </cell>
          <cell r="L3552" t="str">
            <v>INPUT</v>
          </cell>
          <cell r="P3552" t="str">
            <v>B.2.n</v>
          </cell>
          <cell r="Q3552" t="str">
            <v>(Fondo sociale regionale parte corrente - risorse per ambiti distrettuali)</v>
          </cell>
          <cell r="V3552">
            <v>0</v>
          </cell>
          <cell r="W3552">
            <v>0</v>
          </cell>
          <cell r="X3552">
            <v>0</v>
          </cell>
        </row>
        <row r="3553">
          <cell r="J3553" t="str">
            <v>INPUTB.2.n</v>
          </cell>
          <cell r="K3553" t="str">
            <v>INPUT</v>
          </cell>
          <cell r="L3553" t="str">
            <v>INPUT</v>
          </cell>
          <cell r="P3553" t="str">
            <v>B.2.n</v>
          </cell>
          <cell r="Q3553" t="str">
            <v>(Fondo nazionale per le non autosufficienze - risorse per ambiti distrettuali)</v>
          </cell>
          <cell r="V3553">
            <v>0</v>
          </cell>
          <cell r="W3553">
            <v>0</v>
          </cell>
          <cell r="X3553">
            <v>0</v>
          </cell>
        </row>
        <row r="3554">
          <cell r="J3554" t="str">
            <v>INPUTB.2.n</v>
          </cell>
          <cell r="K3554" t="str">
            <v>INPUT</v>
          </cell>
          <cell r="L3554" t="str">
            <v>INPUT</v>
          </cell>
          <cell r="P3554" t="str">
            <v>B.2.n</v>
          </cell>
          <cell r="Q3554" t="str">
            <v>(Fondo nazionale per la famiglia - risorse per ambiti distrettuali)</v>
          </cell>
          <cell r="V3554">
            <v>0</v>
          </cell>
          <cell r="W3554">
            <v>0</v>
          </cell>
          <cell r="X3554">
            <v>0</v>
          </cell>
        </row>
        <row r="3555">
          <cell r="J3555" t="str">
            <v>INPUTB.2.n</v>
          </cell>
          <cell r="K3555" t="str">
            <v>INPUT</v>
          </cell>
          <cell r="L3555" t="str">
            <v>INPUTREG</v>
          </cell>
          <cell r="P3555" t="str">
            <v>B.2.n</v>
          </cell>
          <cell r="Q3555" t="str">
            <v>(REGIONE: Contributi per ARPA)</v>
          </cell>
          <cell r="V3555">
            <v>0</v>
          </cell>
          <cell r="W3555">
            <v>0</v>
          </cell>
          <cell r="X3555">
            <v>0</v>
          </cell>
        </row>
        <row r="3556">
          <cell r="J3556" t="str">
            <v>INPUTB.2.n</v>
          </cell>
          <cell r="K3556" t="str">
            <v>INPUT</v>
          </cell>
          <cell r="L3556" t="str">
            <v>INPUTREG</v>
          </cell>
          <cell r="P3556" t="str">
            <v>B.2.n</v>
          </cell>
          <cell r="Q3556" t="str">
            <v>(REGIONE: Contributi per Agenzie Regionali)</v>
          </cell>
          <cell r="V3556">
            <v>0</v>
          </cell>
          <cell r="W3556">
            <v>0</v>
          </cell>
          <cell r="X3556">
            <v>0</v>
          </cell>
        </row>
        <row r="3557">
          <cell r="J3557" t="str">
            <v>INPUTB.2.n</v>
          </cell>
          <cell r="K3557" t="str">
            <v>INPUT</v>
          </cell>
          <cell r="L3557" t="str">
            <v>INPUTREG</v>
          </cell>
          <cell r="P3557" t="str">
            <v>B.2.n</v>
          </cell>
          <cell r="Q3557" t="str">
            <v>(REGIONE: Spese dirette regionali - Rimborsi, assegni e contributi sanitari)</v>
          </cell>
          <cell r="V3557">
            <v>0</v>
          </cell>
          <cell r="W3557">
            <v>0</v>
          </cell>
          <cell r="X3557">
            <v>0</v>
          </cell>
        </row>
        <row r="3558">
          <cell r="J3558" t="str">
            <v>TOTAL</v>
          </cell>
          <cell r="K3558" t="str">
            <v>TOTAL</v>
          </cell>
          <cell r="L3558" t="str">
            <v>TOTALE</v>
          </cell>
          <cell r="Q3558" t="str">
            <v>(B.2.A.14) Consulenze, Collaborazioni,  Interinale e altre prestazioni di lavoro sanitarie e sociosanitarie - Totale)</v>
          </cell>
          <cell r="V3558">
            <v>0</v>
          </cell>
          <cell r="W3558">
            <v>0</v>
          </cell>
          <cell r="X3558">
            <v>0</v>
          </cell>
        </row>
        <row r="3559">
          <cell r="J3559" t="str">
            <v>INPUTB.2.o</v>
          </cell>
          <cell r="K3559" t="str">
            <v>INPUT</v>
          </cell>
          <cell r="L3559" t="str">
            <v>INPUT</v>
          </cell>
          <cell r="P3559" t="str">
            <v>B.2.o</v>
          </cell>
          <cell r="Q3559" t="str">
            <v>(Consulenze sanitarie da ATS/ASST/Fondazioni della Regione)</v>
          </cell>
          <cell r="V3559">
            <v>0</v>
          </cell>
          <cell r="W3559">
            <v>0</v>
          </cell>
          <cell r="X3559">
            <v>0</v>
          </cell>
        </row>
        <row r="3560">
          <cell r="J3560" t="str">
            <v>INPUTB.2.o</v>
          </cell>
          <cell r="K3560" t="str">
            <v>INPUT</v>
          </cell>
          <cell r="L3560" t="str">
            <v>INPUT</v>
          </cell>
          <cell r="P3560" t="str">
            <v>B.2.o</v>
          </cell>
          <cell r="Q3560" t="str">
            <v>(Consulenze socio-sanitarie da ATS/ASST/Fondazioni della Regione)</v>
          </cell>
          <cell r="V3560">
            <v>0</v>
          </cell>
          <cell r="W3560">
            <v>0</v>
          </cell>
          <cell r="X3560">
            <v>0</v>
          </cell>
        </row>
        <row r="3561">
          <cell r="J3561" t="str">
            <v>INPUTB.2.o</v>
          </cell>
          <cell r="K3561" t="str">
            <v>INPUT</v>
          </cell>
          <cell r="L3561" t="str">
            <v>INPUT</v>
          </cell>
          <cell r="P3561" t="str">
            <v>B.2.o</v>
          </cell>
          <cell r="Q3561" t="str">
            <v>(Consulenze scientifiche da ATS/ASST/Fondazioni della Regione)</v>
          </cell>
          <cell r="V3561">
            <v>0</v>
          </cell>
          <cell r="W3561">
            <v>0</v>
          </cell>
          <cell r="X3561">
            <v>0</v>
          </cell>
        </row>
        <row r="3562">
          <cell r="J3562" t="str">
            <v>INPUTB.2.o</v>
          </cell>
          <cell r="K3562" t="str">
            <v>INPUT</v>
          </cell>
          <cell r="L3562" t="str">
            <v>INPUT</v>
          </cell>
          <cell r="P3562" t="str">
            <v>B.2.o</v>
          </cell>
          <cell r="Q3562" t="str">
            <v>(Consulenze sanitarie da altri enti pubblici)</v>
          </cell>
          <cell r="V3562">
            <v>0</v>
          </cell>
          <cell r="W3562">
            <v>0</v>
          </cell>
          <cell r="X3562">
            <v>0</v>
          </cell>
        </row>
        <row r="3563">
          <cell r="J3563" t="str">
            <v>INPUTB.2.o</v>
          </cell>
          <cell r="K3563" t="str">
            <v>INPUT</v>
          </cell>
          <cell r="L3563" t="str">
            <v>INPUT</v>
          </cell>
          <cell r="P3563" t="str">
            <v>B.2.o</v>
          </cell>
          <cell r="Q3563" t="str">
            <v>(Consulenze socio-sanitarie da altri enti pubblici)</v>
          </cell>
          <cell r="V3563">
            <v>0</v>
          </cell>
          <cell r="W3563">
            <v>0</v>
          </cell>
          <cell r="X3563">
            <v>0</v>
          </cell>
        </row>
        <row r="3564">
          <cell r="J3564" t="str">
            <v>INPUTB.2.o</v>
          </cell>
          <cell r="K3564" t="str">
            <v>INPUT</v>
          </cell>
          <cell r="L3564" t="str">
            <v>INPUT</v>
          </cell>
          <cell r="P3564" t="str">
            <v>B.2.o</v>
          </cell>
          <cell r="Q3564" t="str">
            <v>(Consulenze scientifiche da altri soggetti pubblici)</v>
          </cell>
          <cell r="V3564">
            <v>0</v>
          </cell>
          <cell r="W3564">
            <v>0</v>
          </cell>
          <cell r="X3564">
            <v>0</v>
          </cell>
        </row>
        <row r="3565">
          <cell r="J3565" t="str">
            <v>INPUTB.2.o</v>
          </cell>
          <cell r="K3565" t="str">
            <v>INPUT</v>
          </cell>
          <cell r="L3565" t="str">
            <v>INPUT</v>
          </cell>
          <cell r="P3565" t="str">
            <v>B.2.o</v>
          </cell>
          <cell r="Q3565" t="str">
            <v>(Consulenze sanitarie da terzi)</v>
          </cell>
          <cell r="V3565">
            <v>0</v>
          </cell>
          <cell r="W3565">
            <v>0</v>
          </cell>
          <cell r="X3565">
            <v>0</v>
          </cell>
        </row>
        <row r="3566">
          <cell r="J3566" t="str">
            <v>INPUTB.2.o</v>
          </cell>
          <cell r="K3566" t="str">
            <v>INPUT</v>
          </cell>
          <cell r="L3566" t="str">
            <v>INPUT</v>
          </cell>
          <cell r="P3566" t="str">
            <v>B.2.o</v>
          </cell>
          <cell r="Q3566" t="str">
            <v>(Consulenze sanitarie da terzi (Assi))</v>
          </cell>
          <cell r="V3566">
            <v>0</v>
          </cell>
          <cell r="W3566">
            <v>0</v>
          </cell>
          <cell r="X3566">
            <v>0</v>
          </cell>
        </row>
        <row r="3567">
          <cell r="J3567" t="str">
            <v>INPUTB.2.o</v>
          </cell>
          <cell r="K3567" t="str">
            <v>INPUT</v>
          </cell>
          <cell r="L3567" t="str">
            <v>INPUT</v>
          </cell>
          <cell r="P3567" t="str">
            <v>B.2.o</v>
          </cell>
          <cell r="Q3567" t="str">
            <v>(Consulenze socio-sanitarie da terzi)</v>
          </cell>
          <cell r="V3567">
            <v>0</v>
          </cell>
          <cell r="W3567">
            <v>0</v>
          </cell>
          <cell r="X3567">
            <v>0</v>
          </cell>
        </row>
        <row r="3568">
          <cell r="J3568" t="str">
            <v>INPUTB.2.o</v>
          </cell>
          <cell r="K3568" t="str">
            <v>INPUT</v>
          </cell>
          <cell r="L3568" t="str">
            <v>INPUT</v>
          </cell>
          <cell r="P3568" t="str">
            <v>B.2.o</v>
          </cell>
          <cell r="Q3568" t="str">
            <v>(Consulenze scientifiche da terzi)</v>
          </cell>
          <cell r="V3568">
            <v>0</v>
          </cell>
          <cell r="W3568">
            <v>0</v>
          </cell>
          <cell r="X3568">
            <v>0</v>
          </cell>
        </row>
        <row r="3569">
          <cell r="J3569" t="str">
            <v>INPUTB.2.o</v>
          </cell>
          <cell r="K3569" t="str">
            <v>INPUT</v>
          </cell>
          <cell r="L3569" t="str">
            <v>INPUT</v>
          </cell>
          <cell r="P3569" t="str">
            <v>B.2.o</v>
          </cell>
          <cell r="Q3569" t="str">
            <v>(Collaborazioni coordinate e continuative - area sanitaria)</v>
          </cell>
          <cell r="V3569">
            <v>0</v>
          </cell>
          <cell r="W3569">
            <v>0</v>
          </cell>
          <cell r="X3569">
            <v>0</v>
          </cell>
        </row>
        <row r="3570">
          <cell r="J3570" t="str">
            <v>INPUTB.2.o</v>
          </cell>
          <cell r="K3570" t="str">
            <v>INPUT</v>
          </cell>
          <cell r="L3570" t="str">
            <v>INPUT</v>
          </cell>
          <cell r="P3570" t="str">
            <v>B.2.o</v>
          </cell>
          <cell r="Q3570" t="str">
            <v>(Collaborazioni coordinate e continuative - area territorio)</v>
          </cell>
          <cell r="V3570">
            <v>0</v>
          </cell>
          <cell r="W3570">
            <v>0</v>
          </cell>
          <cell r="X3570">
            <v>0</v>
          </cell>
        </row>
        <row r="3571">
          <cell r="J3571" t="str">
            <v>INPUTB.2.o</v>
          </cell>
          <cell r="K3571" t="str">
            <v>INPUT</v>
          </cell>
          <cell r="L3571" t="str">
            <v>INPUT</v>
          </cell>
          <cell r="P3571" t="str">
            <v>B.2.o</v>
          </cell>
          <cell r="Q3571" t="str">
            <v>(Collaborazioni coordinate e continuative - area ricerca)</v>
          </cell>
          <cell r="V3571">
            <v>0</v>
          </cell>
          <cell r="W3571">
            <v>0</v>
          </cell>
          <cell r="X3571">
            <v>0</v>
          </cell>
        </row>
        <row r="3572">
          <cell r="J3572" t="str">
            <v>INPUTB.2.o</v>
          </cell>
          <cell r="K3572" t="str">
            <v>INPUT</v>
          </cell>
          <cell r="L3572" t="str">
            <v>INPUT</v>
          </cell>
          <cell r="P3572" t="str">
            <v>B.2.o</v>
          </cell>
          <cell r="Q3572" t="str">
            <v>(Collaborazioni coordinate e continuative - area sociale)</v>
          </cell>
          <cell r="V3572">
            <v>0</v>
          </cell>
          <cell r="W3572">
            <v>0</v>
          </cell>
          <cell r="X3572">
            <v>0</v>
          </cell>
        </row>
        <row r="3573">
          <cell r="J3573" t="str">
            <v>INPUTB.2.o</v>
          </cell>
          <cell r="K3573" t="str">
            <v>INPUT</v>
          </cell>
          <cell r="L3573" t="str">
            <v>INPUT</v>
          </cell>
          <cell r="P3573" t="str">
            <v>B.2.o</v>
          </cell>
          <cell r="Q3573" t="str">
            <v>(Indennità a personale universitario - area sanitaria)</v>
          </cell>
          <cell r="V3573">
            <v>0</v>
          </cell>
          <cell r="W3573">
            <v>0</v>
          </cell>
          <cell r="X3573">
            <v>0</v>
          </cell>
        </row>
        <row r="3574">
          <cell r="J3574" t="str">
            <v>INPUTB.2.o</v>
          </cell>
          <cell r="K3574" t="str">
            <v>INPUT</v>
          </cell>
          <cell r="L3574" t="str">
            <v>INPUT</v>
          </cell>
          <cell r="P3574" t="str">
            <v>B.2.o</v>
          </cell>
          <cell r="Q3574" t="str">
            <v>(Prestazioni lavoro interinale (sanitario) - da terzi)</v>
          </cell>
          <cell r="V3574">
            <v>0</v>
          </cell>
          <cell r="W3574">
            <v>0</v>
          </cell>
          <cell r="X3574">
            <v>0</v>
          </cell>
        </row>
        <row r="3575">
          <cell r="J3575" t="str">
            <v>INPUTB.2.o</v>
          </cell>
          <cell r="K3575" t="str">
            <v>INPUT</v>
          </cell>
          <cell r="L3575" t="str">
            <v>INPUT</v>
          </cell>
          <cell r="P3575" t="str">
            <v>B.2.o</v>
          </cell>
          <cell r="Q3575" t="str">
            <v>(Prestazioni lavoro interinale (assi) - da terzi)</v>
          </cell>
          <cell r="V3575">
            <v>0</v>
          </cell>
          <cell r="W3575">
            <v>0</v>
          </cell>
          <cell r="X3575">
            <v>0</v>
          </cell>
        </row>
        <row r="3576">
          <cell r="J3576" t="str">
            <v>INPUTB.2.o</v>
          </cell>
          <cell r="K3576" t="str">
            <v>INPUT</v>
          </cell>
          <cell r="L3576" t="str">
            <v>INPUT</v>
          </cell>
          <cell r="P3576" t="str">
            <v>B.2.o</v>
          </cell>
          <cell r="Q3576" t="str">
            <v>(Prestazioni lavoro interinale (sociale) - da terzi)</v>
          </cell>
          <cell r="V3576">
            <v>0</v>
          </cell>
          <cell r="W3576">
            <v>0</v>
          </cell>
          <cell r="X3576">
            <v>0</v>
          </cell>
        </row>
        <row r="3577">
          <cell r="J3577" t="str">
            <v>INPUTB.2.o</v>
          </cell>
          <cell r="K3577" t="str">
            <v>INPUT</v>
          </cell>
          <cell r="L3577" t="str">
            <v>INPUT</v>
          </cell>
          <cell r="P3577" t="str">
            <v>B.2.o</v>
          </cell>
          <cell r="Q3577" t="str">
            <v>(Prestazioni lavoro interinale (ricerca) da terzi)</v>
          </cell>
          <cell r="V3577">
            <v>0</v>
          </cell>
          <cell r="W3577">
            <v>0</v>
          </cell>
          <cell r="X3577">
            <v>0</v>
          </cell>
        </row>
        <row r="3578">
          <cell r="J3578" t="str">
            <v>INPUTB.2.o</v>
          </cell>
          <cell r="K3578" t="str">
            <v>INPUT</v>
          </cell>
          <cell r="L3578" t="str">
            <v>INPUT</v>
          </cell>
          <cell r="P3578" t="str">
            <v>B.2.o</v>
          </cell>
          <cell r="Q3578" t="str">
            <v>(Prestazioni occasionali e altre prestazioni di lavoro sanitarie da terzi)</v>
          </cell>
          <cell r="V3578">
            <v>0</v>
          </cell>
          <cell r="W3578">
            <v>0</v>
          </cell>
          <cell r="X3578">
            <v>0</v>
          </cell>
        </row>
        <row r="3579">
          <cell r="J3579" t="str">
            <v>INPUTB.2.o</v>
          </cell>
          <cell r="K3579" t="str">
            <v>INPUT</v>
          </cell>
          <cell r="L3579" t="str">
            <v>INPUT</v>
          </cell>
          <cell r="P3579" t="str">
            <v>B.2.o</v>
          </cell>
          <cell r="Q3579" t="str">
            <v>(Prestazioni occasionali e altre prestazioni di lavoro socio sanitarie da terzi)</v>
          </cell>
          <cell r="V3579">
            <v>0</v>
          </cell>
          <cell r="W3579">
            <v>0</v>
          </cell>
          <cell r="X3579">
            <v>0</v>
          </cell>
        </row>
        <row r="3580">
          <cell r="J3580" t="str">
            <v>INPUTB.2.o</v>
          </cell>
          <cell r="K3580" t="str">
            <v>INPUT</v>
          </cell>
          <cell r="L3580" t="str">
            <v>INPUT</v>
          </cell>
          <cell r="P3580" t="str">
            <v>B.2.o</v>
          </cell>
          <cell r="Q3580" t="str">
            <v>(Prestazioni occasionali e altre prestazioni di lavoro sociali da terzi)</v>
          </cell>
          <cell r="V3580">
            <v>0</v>
          </cell>
          <cell r="W3580">
            <v>0</v>
          </cell>
          <cell r="X3580">
            <v>0</v>
          </cell>
        </row>
        <row r="3581">
          <cell r="J3581" t="str">
            <v>INPUTB.2.o</v>
          </cell>
          <cell r="K3581" t="str">
            <v>INPUT</v>
          </cell>
          <cell r="L3581" t="str">
            <v>INPUT</v>
          </cell>
          <cell r="P3581" t="str">
            <v>B.2.o</v>
          </cell>
          <cell r="Q3581" t="str">
            <v>(Prestazioni occasionali e altre prestazioni di lavoro scientifiche da terzi)</v>
          </cell>
          <cell r="V3581">
            <v>0</v>
          </cell>
          <cell r="W3581">
            <v>0</v>
          </cell>
          <cell r="X3581">
            <v>0</v>
          </cell>
        </row>
        <row r="3582">
          <cell r="J3582" t="str">
            <v>INPUTB.2.o</v>
          </cell>
          <cell r="K3582" t="str">
            <v>INPUT</v>
          </cell>
          <cell r="L3582" t="str">
            <v>INPUT</v>
          </cell>
          <cell r="P3582" t="str">
            <v>B.2.o</v>
          </cell>
          <cell r="Q3582" t="str">
            <v>(Rimborso degli oneri stipendiali del personale sanitario che presta servizio in azienda in posizione di comando in ATS/ASST/Fondazioni della Regione)</v>
          </cell>
          <cell r="V3582">
            <v>0</v>
          </cell>
          <cell r="W3582">
            <v>0</v>
          </cell>
          <cell r="X3582">
            <v>0</v>
          </cell>
        </row>
        <row r="3583">
          <cell r="J3583" t="str">
            <v>INPUTB.2.o</v>
          </cell>
          <cell r="K3583" t="str">
            <v>INPUT</v>
          </cell>
          <cell r="L3583" t="str">
            <v>INPUT</v>
          </cell>
          <cell r="P3583" t="str">
            <v>B.2.o</v>
          </cell>
          <cell r="Q3583" t="str">
            <v>(Rimborso degli oneri stipendiali del personale sanitario che presta servizio in azienda in posizione di comando in altri Enti pubblici e Università)</v>
          </cell>
          <cell r="V3583">
            <v>0</v>
          </cell>
          <cell r="W3583">
            <v>0</v>
          </cell>
          <cell r="X3583">
            <v>0</v>
          </cell>
        </row>
        <row r="3584">
          <cell r="J3584" t="str">
            <v>INPUTB.2.o</v>
          </cell>
          <cell r="K3584" t="str">
            <v>INPUT</v>
          </cell>
          <cell r="L3584" t="str">
            <v>INPUT</v>
          </cell>
          <cell r="P3584" t="str">
            <v>B.2.o</v>
          </cell>
          <cell r="Q3584" t="str">
            <v>(Rimborso degli oneri stipendiali del personale sanitario che presta servizio in azienda in posizione di comando dalla Regione Lombardia)</v>
          </cell>
          <cell r="V3584">
            <v>0</v>
          </cell>
          <cell r="W3584">
            <v>0</v>
          </cell>
          <cell r="X3584">
            <v>0</v>
          </cell>
        </row>
        <row r="3585">
          <cell r="J3585" t="str">
            <v>INPUTB.2.o</v>
          </cell>
          <cell r="K3585" t="str">
            <v>INPUT</v>
          </cell>
          <cell r="L3585" t="str">
            <v>INPUT</v>
          </cell>
          <cell r="P3585" t="str">
            <v>B.2.o</v>
          </cell>
          <cell r="Q3585" t="str">
            <v>(Rimborso degli oneri stipendiali del personale sanitario che presta servizio in azienda in posizione di comando da Aziende di altre Regioni)</v>
          </cell>
          <cell r="V3585">
            <v>0</v>
          </cell>
          <cell r="W3585">
            <v>0</v>
          </cell>
          <cell r="X3585">
            <v>0</v>
          </cell>
        </row>
        <row r="3586">
          <cell r="J3586" t="str">
            <v>INPUTB.2.o</v>
          </cell>
          <cell r="K3586" t="str">
            <v>INPUT</v>
          </cell>
          <cell r="L3586" t="str">
            <v>INPUTREG</v>
          </cell>
          <cell r="P3586" t="str">
            <v>B.2.o</v>
          </cell>
          <cell r="Q3586" t="str">
            <v>(REGIONE: Spese dirette regionali - Consulenze, collaborazioni, altro sanitarie)</v>
          </cell>
          <cell r="V3586">
            <v>0</v>
          </cell>
          <cell r="W3586">
            <v>0</v>
          </cell>
          <cell r="X3586">
            <v>0</v>
          </cell>
        </row>
        <row r="3587">
          <cell r="J3587" t="str">
            <v>TOTAL</v>
          </cell>
          <cell r="K3587" t="str">
            <v>TOTAL</v>
          </cell>
          <cell r="L3587" t="str">
            <v>TOTALE</v>
          </cell>
          <cell r="Q3587" t="str">
            <v>(B.2.A.15) Altri servizi sanitari e sociosanitari a rilevanza sanitaria - Totale)</v>
          </cell>
          <cell r="V3587">
            <v>0</v>
          </cell>
          <cell r="W3587">
            <v>0</v>
          </cell>
          <cell r="X3587">
            <v>0</v>
          </cell>
        </row>
        <row r="3588">
          <cell r="J3588" t="str">
            <v>INPUTB.2.p</v>
          </cell>
          <cell r="K3588" t="str">
            <v>INPUT</v>
          </cell>
          <cell r="L3588" t="str">
            <v>INPUT</v>
          </cell>
          <cell r="P3588" t="str">
            <v>B.2.p</v>
          </cell>
          <cell r="Q3588" t="str">
            <v>(Altre prestazioni per servizi sanitari da ATS/ASST/Fondazioni della Regione)</v>
          </cell>
          <cell r="V3588">
            <v>0</v>
          </cell>
          <cell r="W3588">
            <v>0</v>
          </cell>
          <cell r="X3588">
            <v>0</v>
          </cell>
        </row>
        <row r="3589">
          <cell r="J3589" t="str">
            <v>INPUTB.2.p</v>
          </cell>
          <cell r="K3589" t="str">
            <v>INPUT</v>
          </cell>
          <cell r="L3589" t="str">
            <v>INPUT</v>
          </cell>
          <cell r="P3589" t="str">
            <v>B.2.p</v>
          </cell>
          <cell r="Q3589" t="str">
            <v>(Altre prestazioni per servizi socio sanitari da ATS/ASST/Fondazioni della Regione)</v>
          </cell>
          <cell r="V3589">
            <v>0</v>
          </cell>
          <cell r="W3589">
            <v>0</v>
          </cell>
          <cell r="X3589">
            <v>0</v>
          </cell>
        </row>
        <row r="3590">
          <cell r="J3590" t="str">
            <v>INPUTB.2.p</v>
          </cell>
          <cell r="K3590" t="str">
            <v>INPUT</v>
          </cell>
          <cell r="L3590" t="str">
            <v>INPUT</v>
          </cell>
          <cell r="P3590" t="str">
            <v>B.2.p</v>
          </cell>
          <cell r="Q3590" t="str">
            <v>(Altre prestazioni per servizi socio sanitari da terzi (Assi))</v>
          </cell>
          <cell r="V3590">
            <v>0</v>
          </cell>
          <cell r="W3590">
            <v>0</v>
          </cell>
          <cell r="X3590">
            <v>0</v>
          </cell>
        </row>
        <row r="3591">
          <cell r="J3591" t="str">
            <v>INPUTB.2.p</v>
          </cell>
          <cell r="K3591" t="str">
            <v>INPUT</v>
          </cell>
          <cell r="L3591" t="str">
            <v>INPUT</v>
          </cell>
          <cell r="P3591" t="str">
            <v>B.2.p</v>
          </cell>
          <cell r="Q3591" t="str">
            <v>(Altre prestazioni per servizi sanitari da pubblico)</v>
          </cell>
          <cell r="V3591">
            <v>0</v>
          </cell>
          <cell r="W3591">
            <v>0</v>
          </cell>
          <cell r="X3591">
            <v>0</v>
          </cell>
        </row>
        <row r="3592">
          <cell r="J3592" t="str">
            <v>INPUTB.2.p</v>
          </cell>
          <cell r="K3592" t="str">
            <v>INPUT</v>
          </cell>
          <cell r="L3592" t="str">
            <v>INPUT</v>
          </cell>
          <cell r="P3592" t="str">
            <v>B.2.p</v>
          </cell>
          <cell r="Q3592" t="str">
            <v>(Altre prestazioni per servizi socio sanitari da pubblico)</v>
          </cell>
          <cell r="V3592">
            <v>0</v>
          </cell>
          <cell r="W3592">
            <v>0</v>
          </cell>
          <cell r="X3592">
            <v>0</v>
          </cell>
        </row>
        <row r="3593">
          <cell r="J3593" t="str">
            <v>INPUTB.2.p</v>
          </cell>
          <cell r="K3593" t="str">
            <v>INPUT</v>
          </cell>
          <cell r="L3593" t="str">
            <v>INPUT</v>
          </cell>
          <cell r="P3593" t="str">
            <v>B.2.p</v>
          </cell>
          <cell r="Q3593" t="str">
            <v>(Servizi sanitari appaltati o in "service" da pubblico)</v>
          </cell>
          <cell r="V3593">
            <v>0</v>
          </cell>
          <cell r="W3593">
            <v>0</v>
          </cell>
          <cell r="X3593">
            <v>0</v>
          </cell>
        </row>
        <row r="3594">
          <cell r="J3594" t="str">
            <v>INPUTB.2.p</v>
          </cell>
          <cell r="K3594" t="str">
            <v>INPUT</v>
          </cell>
          <cell r="L3594" t="str">
            <v>INPUT</v>
          </cell>
          <cell r="P3594" t="str">
            <v>B.2.p</v>
          </cell>
          <cell r="Q3594" t="str">
            <v>(Altre prestazioni per servizi sanitari da Extraregione)</v>
          </cell>
          <cell r="V3594">
            <v>0</v>
          </cell>
          <cell r="W3594">
            <v>0</v>
          </cell>
          <cell r="X3594">
            <v>0</v>
          </cell>
        </row>
        <row r="3595">
          <cell r="J3595" t="str">
            <v>INPUTB.2.p</v>
          </cell>
          <cell r="K3595" t="str">
            <v>INPUT</v>
          </cell>
          <cell r="L3595" t="str">
            <v>INPUT</v>
          </cell>
          <cell r="P3595" t="str">
            <v>B.2.p</v>
          </cell>
          <cell r="Q3595" t="str">
            <v>(Altre prestazioni per servizi socio sanitari Extraregione)</v>
          </cell>
          <cell r="V3595">
            <v>0</v>
          </cell>
          <cell r="W3595">
            <v>0</v>
          </cell>
          <cell r="X3595">
            <v>0</v>
          </cell>
        </row>
        <row r="3596">
          <cell r="J3596" t="str">
            <v>INPUTB.2.p</v>
          </cell>
          <cell r="K3596" t="str">
            <v>INPUT</v>
          </cell>
          <cell r="L3596" t="str">
            <v>INPUT</v>
          </cell>
          <cell r="P3596" t="str">
            <v>B.2.p</v>
          </cell>
          <cell r="Q3596" t="str">
            <v>(Altre prestazioni per servizi sanitari da terzi)</v>
          </cell>
          <cell r="V3596">
            <v>0</v>
          </cell>
          <cell r="W3596">
            <v>0</v>
          </cell>
          <cell r="X3596">
            <v>0</v>
          </cell>
        </row>
        <row r="3597">
          <cell r="J3597" t="str">
            <v>INPUTB.2.p</v>
          </cell>
          <cell r="K3597" t="str">
            <v>INPUT</v>
          </cell>
          <cell r="L3597" t="str">
            <v>INPUT</v>
          </cell>
          <cell r="P3597" t="str">
            <v>B.2.p</v>
          </cell>
          <cell r="Q3597" t="str">
            <v>(Altre prestazioni per servizi socio sanitari da terzi)</v>
          </cell>
          <cell r="V3597">
            <v>0</v>
          </cell>
          <cell r="W3597">
            <v>0</v>
          </cell>
          <cell r="X3597">
            <v>0</v>
          </cell>
        </row>
        <row r="3598">
          <cell r="J3598" t="str">
            <v>INPUTB.2.p</v>
          </cell>
          <cell r="K3598" t="str">
            <v>INPUT</v>
          </cell>
          <cell r="L3598" t="str">
            <v>INPUT</v>
          </cell>
          <cell r="P3598" t="str">
            <v>B.2.p</v>
          </cell>
          <cell r="Q3598" t="str">
            <v>(Altre prestazioni per servizi della ricerca da terzi)</v>
          </cell>
          <cell r="V3598">
            <v>0</v>
          </cell>
          <cell r="W3598">
            <v>0</v>
          </cell>
          <cell r="X3598">
            <v>0</v>
          </cell>
        </row>
        <row r="3599">
          <cell r="J3599" t="str">
            <v>INPUTB.2.p</v>
          </cell>
          <cell r="K3599" t="str">
            <v>INPUT</v>
          </cell>
          <cell r="L3599" t="str">
            <v>INPUT</v>
          </cell>
          <cell r="P3599" t="str">
            <v>B.2.p</v>
          </cell>
          <cell r="Q3599" t="str">
            <v>(Altre prestazioni per servizi socio assistenziali da terzi)</v>
          </cell>
          <cell r="V3599">
            <v>0</v>
          </cell>
          <cell r="W3599">
            <v>0</v>
          </cell>
          <cell r="X3599">
            <v>0</v>
          </cell>
        </row>
        <row r="3600">
          <cell r="J3600" t="str">
            <v>INPUTB.2.p</v>
          </cell>
          <cell r="K3600" t="str">
            <v>INPUT</v>
          </cell>
          <cell r="L3600" t="str">
            <v>INPUT</v>
          </cell>
          <cell r="P3600" t="str">
            <v>B.2.p</v>
          </cell>
          <cell r="Q3600" t="str">
            <v>(Servizi sanitari appaltati o in "service" da terzi)</v>
          </cell>
          <cell r="V3600">
            <v>0</v>
          </cell>
          <cell r="W3600">
            <v>0</v>
          </cell>
          <cell r="X3600">
            <v>0</v>
          </cell>
        </row>
        <row r="3601">
          <cell r="J3601" t="str">
            <v>INPUTB.2.p</v>
          </cell>
          <cell r="K3601" t="str">
            <v>INPUT</v>
          </cell>
          <cell r="L3601" t="str">
            <v>INPUT</v>
          </cell>
          <cell r="P3601" t="str">
            <v>B.2.p</v>
          </cell>
          <cell r="Q3601" t="str">
            <v>(Assegni di studio scuole infermieri)</v>
          </cell>
          <cell r="V3601">
            <v>0</v>
          </cell>
          <cell r="W3601">
            <v>0</v>
          </cell>
          <cell r="X3601">
            <v>0</v>
          </cell>
        </row>
        <row r="3602">
          <cell r="J3602" t="str">
            <v>INPUTB.2.q</v>
          </cell>
          <cell r="K3602" t="str">
            <v>INPUT</v>
          </cell>
          <cell r="L3602" t="str">
            <v>INPUT</v>
          </cell>
          <cell r="P3602" t="str">
            <v>B.2.q</v>
          </cell>
          <cell r="Q3602" t="str">
            <v>(Costi per differenziale tariffe TUC)</v>
          </cell>
          <cell r="V3602">
            <v>0</v>
          </cell>
          <cell r="W3602">
            <v>0</v>
          </cell>
          <cell r="X3602">
            <v>0</v>
          </cell>
        </row>
        <row r="3603">
          <cell r="J3603" t="str">
            <v>INPUTB.2.q</v>
          </cell>
          <cell r="K3603" t="str">
            <v>INPUT</v>
          </cell>
          <cell r="L3603" t="str">
            <v>INPUT</v>
          </cell>
          <cell r="P3603" t="str">
            <v>B.2.q</v>
          </cell>
          <cell r="Q3603" t="str">
            <v>Costi GSA per differenziale saldo mobilità interregionale</v>
          </cell>
          <cell r="V3603">
            <v>0</v>
          </cell>
          <cell r="W3603">
            <v>0</v>
          </cell>
          <cell r="X3603">
            <v>0</v>
          </cell>
        </row>
        <row r="3604">
          <cell r="J3604" t="str">
            <v>INPUTB.2.p</v>
          </cell>
          <cell r="K3604" t="str">
            <v>INPUT</v>
          </cell>
          <cell r="L3604" t="str">
            <v>INPUTREG</v>
          </cell>
          <cell r="P3604" t="str">
            <v>B.2.p</v>
          </cell>
          <cell r="Q3604" t="str">
            <v>(Costi per servizi sanitari - Mobilità internazionale passiva)</v>
          </cell>
          <cell r="V3604">
            <v>0</v>
          </cell>
          <cell r="W3604">
            <v>0</v>
          </cell>
          <cell r="X3604">
            <v>0</v>
          </cell>
        </row>
        <row r="3605">
          <cell r="J3605" t="str">
            <v>INPUTB.2.p</v>
          </cell>
          <cell r="K3605" t="str">
            <v>INPUT</v>
          </cell>
          <cell r="L3605" t="str">
            <v>INPUTREG</v>
          </cell>
          <cell r="P3605" t="str">
            <v>B.2.p</v>
          </cell>
          <cell r="Q3605" t="str">
            <v>(Ricoveri Costi - Mobilità passiva internazionale)</v>
          </cell>
          <cell r="V3605">
            <v>0</v>
          </cell>
          <cell r="W3605">
            <v>0</v>
          </cell>
          <cell r="X3605">
            <v>0</v>
          </cell>
        </row>
        <row r="3606">
          <cell r="J3606" t="str">
            <v>INPUTB.2.p</v>
          </cell>
          <cell r="K3606" t="str">
            <v>INPUT</v>
          </cell>
          <cell r="L3606" t="str">
            <v>INPUTREG</v>
          </cell>
          <cell r="P3606" t="str">
            <v>B.2.p</v>
          </cell>
          <cell r="Q3606" t="str">
            <v>(Ambulatoriale Costi - Mobilità passiva internazionale)</v>
          </cell>
          <cell r="V3606">
            <v>0</v>
          </cell>
          <cell r="W3606">
            <v>0</v>
          </cell>
          <cell r="X3606">
            <v>0</v>
          </cell>
        </row>
        <row r="3607">
          <cell r="J3607" t="str">
            <v>INPUTB.2.p</v>
          </cell>
          <cell r="K3607" t="str">
            <v>INPUT</v>
          </cell>
          <cell r="L3607" t="str">
            <v>INPUTREG</v>
          </cell>
          <cell r="P3607" t="str">
            <v>B.2.p</v>
          </cell>
          <cell r="Q3607" t="str">
            <v>(Altre prestazioni sanitarie Costi - Mobilità passiva internazionale)</v>
          </cell>
          <cell r="V3607">
            <v>0</v>
          </cell>
          <cell r="W3607">
            <v>0</v>
          </cell>
          <cell r="X3607">
            <v>0</v>
          </cell>
        </row>
        <row r="3608">
          <cell r="J3608" t="str">
            <v>INPUTB.2.p</v>
          </cell>
          <cell r="K3608" t="str">
            <v>INPUT</v>
          </cell>
          <cell r="L3608" t="str">
            <v>INPUT</v>
          </cell>
          <cell r="P3608" t="str">
            <v>B.2.p</v>
          </cell>
          <cell r="Q3608" t="str">
            <v>(Ricoveri Costi - Mobilità passiva internazionale rilevata dalle ATS verso le ASST/IRCCS della Regione)</v>
          </cell>
          <cell r="V3608">
            <v>0</v>
          </cell>
          <cell r="W3608">
            <v>0</v>
          </cell>
          <cell r="X3608">
            <v>0</v>
          </cell>
        </row>
        <row r="3609">
          <cell r="J3609" t="str">
            <v>INPUTB.2.p</v>
          </cell>
          <cell r="K3609" t="str">
            <v>INPUT</v>
          </cell>
          <cell r="L3609" t="str">
            <v>INPUT</v>
          </cell>
          <cell r="P3609" t="str">
            <v>B.2.p</v>
          </cell>
          <cell r="Q3609" t="str">
            <v>(Ambulatoriale Costi - Mobilità passiva internazionale  rilevata dalle ATS verso le ASST/IRCCS della Regione))</v>
          </cell>
          <cell r="V3609">
            <v>0</v>
          </cell>
          <cell r="W3609">
            <v>0</v>
          </cell>
          <cell r="X3609">
            <v>0</v>
          </cell>
        </row>
        <row r="3610">
          <cell r="J3610" t="str">
            <v>INPUTB.2.p</v>
          </cell>
          <cell r="K3610" t="str">
            <v>INPUT</v>
          </cell>
          <cell r="L3610" t="str">
            <v>INPUT</v>
          </cell>
          <cell r="P3610" t="str">
            <v>B.2.p</v>
          </cell>
          <cell r="Q3610" t="str">
            <v>(Altre prestazioni sanitarie Costi - Mobilità passiva internazionale rilevata dalle ATS verso le ASST/IRCCS della Regione))</v>
          </cell>
          <cell r="V3610">
            <v>0</v>
          </cell>
          <cell r="W3610">
            <v>0</v>
          </cell>
          <cell r="X3610">
            <v>0</v>
          </cell>
        </row>
        <row r="3611">
          <cell r="J3611" t="str">
            <v>INPUTB.2.p</v>
          </cell>
          <cell r="K3611" t="str">
            <v>INPUT</v>
          </cell>
          <cell r="L3611" t="str">
            <v>INPUT</v>
          </cell>
          <cell r="P3611" t="str">
            <v>B.2.p</v>
          </cell>
          <cell r="Q3611" t="str">
            <v>(Costi per prestazioni sanitarie erogate da aziende sanitarie estere (fatturate direttamente)</v>
          </cell>
          <cell r="V3611">
            <v>0</v>
          </cell>
          <cell r="W3611">
            <v>0</v>
          </cell>
          <cell r="X3611">
            <v>0</v>
          </cell>
        </row>
        <row r="3612">
          <cell r="J3612" t="str">
            <v>INPUTB.2.p</v>
          </cell>
          <cell r="K3612" t="str">
            <v>INPUT</v>
          </cell>
          <cell r="L3612" t="str">
            <v>INPUTREG</v>
          </cell>
          <cell r="P3612" t="str">
            <v>B.2.p</v>
          </cell>
          <cell r="Q3612" t="str">
            <v>(REGIONE: Spese dirette regionali - Altri servizi sanitari e sociosanitari)</v>
          </cell>
          <cell r="V3612">
            <v>0</v>
          </cell>
          <cell r="W3612">
            <v>0</v>
          </cell>
          <cell r="X3612">
            <v>0</v>
          </cell>
        </row>
        <row r="3613">
          <cell r="J3613" t="str">
            <v>TOTAL</v>
          </cell>
          <cell r="K3613" t="str">
            <v>TOTAL</v>
          </cell>
          <cell r="L3613" t="str">
            <v>TOTALE</v>
          </cell>
          <cell r="Q3613" t="str">
            <v>(B.2.B) Acquisti di servizi non sanitari - Totale)</v>
          </cell>
          <cell r="V3613">
            <v>0</v>
          </cell>
          <cell r="W3613">
            <v>0</v>
          </cell>
          <cell r="X3613">
            <v>0</v>
          </cell>
        </row>
        <row r="3614">
          <cell r="J3614" t="str">
            <v>TOTAL</v>
          </cell>
          <cell r="K3614" t="str">
            <v>TOTAL</v>
          </cell>
          <cell r="L3614" t="str">
            <v>TOTALE</v>
          </cell>
          <cell r="Q3614" t="str">
            <v>(B.2.B.1) Servizi non sanitari -Totale)</v>
          </cell>
          <cell r="V3614">
            <v>0</v>
          </cell>
          <cell r="W3614">
            <v>0</v>
          </cell>
          <cell r="X3614">
            <v>0</v>
          </cell>
        </row>
        <row r="3615">
          <cell r="J3615" t="str">
            <v>INPUTB.3.a</v>
          </cell>
          <cell r="K3615" t="str">
            <v>INPUT</v>
          </cell>
          <cell r="L3615" t="str">
            <v>INPUT</v>
          </cell>
          <cell r="P3615" t="str">
            <v>B.3.a</v>
          </cell>
          <cell r="Q3615" t="str">
            <v>(Lavanderia)</v>
          </cell>
          <cell r="V3615">
            <v>0</v>
          </cell>
          <cell r="W3615">
            <v>0</v>
          </cell>
          <cell r="X3615">
            <v>0</v>
          </cell>
        </row>
        <row r="3616">
          <cell r="J3616" t="str">
            <v>INPUTB.3.a</v>
          </cell>
          <cell r="K3616" t="str">
            <v>INPUT</v>
          </cell>
          <cell r="L3616" t="str">
            <v>INPUT</v>
          </cell>
          <cell r="P3616" t="str">
            <v>B.3.a</v>
          </cell>
          <cell r="Q3616" t="str">
            <v>(Pulizia)</v>
          </cell>
          <cell r="V3616">
            <v>0</v>
          </cell>
          <cell r="W3616">
            <v>0</v>
          </cell>
          <cell r="X3616">
            <v>0</v>
          </cell>
        </row>
        <row r="3617">
          <cell r="J3617" t="str">
            <v>TOTALB.3.a</v>
          </cell>
          <cell r="K3617" t="str">
            <v>TOTAL</v>
          </cell>
          <cell r="L3617" t="str">
            <v>TOTALE</v>
          </cell>
          <cell r="P3617" t="str">
            <v>B.3.a</v>
          </cell>
          <cell r="Q3617" t="str">
            <v>(Mensa)</v>
          </cell>
          <cell r="V3617">
            <v>0</v>
          </cell>
          <cell r="W3617">
            <v>0</v>
          </cell>
          <cell r="X3617">
            <v>0</v>
          </cell>
        </row>
        <row r="3618">
          <cell r="J3618" t="str">
            <v>INPUTB.3.a</v>
          </cell>
          <cell r="K3618" t="str">
            <v>INPUT</v>
          </cell>
          <cell r="L3618" t="str">
            <v>INPUT</v>
          </cell>
          <cell r="P3618" t="str">
            <v>B.3.a</v>
          </cell>
          <cell r="Q3618" t="str">
            <v>Mensa dipendenti</v>
          </cell>
          <cell r="V3618">
            <v>0</v>
          </cell>
          <cell r="W3618">
            <v>0</v>
          </cell>
          <cell r="X3618">
            <v>0</v>
          </cell>
        </row>
        <row r="3619">
          <cell r="J3619" t="str">
            <v>INPUTB.3.a</v>
          </cell>
          <cell r="K3619" t="str">
            <v>INPUT</v>
          </cell>
          <cell r="L3619" t="str">
            <v>INPUT</v>
          </cell>
          <cell r="P3619" t="str">
            <v>B.3.a</v>
          </cell>
          <cell r="Q3619" t="str">
            <v>Ticket restaurant dipendenti</v>
          </cell>
          <cell r="V3619">
            <v>0</v>
          </cell>
          <cell r="W3619">
            <v>0</v>
          </cell>
          <cell r="X3619">
            <v>0</v>
          </cell>
        </row>
        <row r="3620">
          <cell r="J3620" t="str">
            <v>INPUTB.3.a</v>
          </cell>
          <cell r="K3620" t="str">
            <v>INPUT</v>
          </cell>
          <cell r="L3620" t="str">
            <v>INPUT</v>
          </cell>
          <cell r="P3620" t="str">
            <v>B.3.a</v>
          </cell>
          <cell r="Q3620" t="str">
            <v>Mensa degenti</v>
          </cell>
          <cell r="V3620">
            <v>0</v>
          </cell>
          <cell r="W3620">
            <v>0</v>
          </cell>
          <cell r="X3620">
            <v>0</v>
          </cell>
        </row>
        <row r="3621">
          <cell r="J3621" t="str">
            <v>INPUTB.3.a</v>
          </cell>
          <cell r="K3621" t="str">
            <v>INPUT</v>
          </cell>
          <cell r="L3621" t="str">
            <v>INPUT</v>
          </cell>
          <cell r="P3621" t="str">
            <v>B.3.a</v>
          </cell>
          <cell r="Q3621" t="str">
            <v>(Riscaldamento)</v>
          </cell>
          <cell r="V3621">
            <v>0</v>
          </cell>
          <cell r="W3621">
            <v>0</v>
          </cell>
          <cell r="X3621">
            <v>0</v>
          </cell>
        </row>
        <row r="3622">
          <cell r="J3622" t="str">
            <v>INPUTB.3.a</v>
          </cell>
          <cell r="K3622" t="str">
            <v>INPUT</v>
          </cell>
          <cell r="L3622" t="str">
            <v>INPUT</v>
          </cell>
          <cell r="P3622" t="str">
            <v>B.3.a</v>
          </cell>
          <cell r="Q3622" t="str">
            <v>(Servizi di elaborazione dati)</v>
          </cell>
          <cell r="V3622">
            <v>0</v>
          </cell>
          <cell r="W3622">
            <v>0</v>
          </cell>
          <cell r="X3622">
            <v>0</v>
          </cell>
        </row>
        <row r="3623">
          <cell r="J3623" t="str">
            <v>INPUTB.3.a</v>
          </cell>
          <cell r="K3623" t="str">
            <v>INPUT</v>
          </cell>
          <cell r="L3623" t="str">
            <v>INPUT</v>
          </cell>
          <cell r="P3623" t="str">
            <v>B.3.a</v>
          </cell>
          <cell r="Q3623" t="str">
            <v>(Trasporti non sanitari (se non addebitati in fattura dai fornitori di materie e merci))</v>
          </cell>
          <cell r="V3623">
            <v>0</v>
          </cell>
          <cell r="W3623">
            <v>0</v>
          </cell>
          <cell r="X3623">
            <v>0</v>
          </cell>
        </row>
        <row r="3624">
          <cell r="J3624" t="str">
            <v>INPUTB.3.a</v>
          </cell>
          <cell r="K3624" t="str">
            <v>INPUT</v>
          </cell>
          <cell r="L3624" t="str">
            <v>INPUT</v>
          </cell>
          <cell r="P3624" t="str">
            <v>B.3.a</v>
          </cell>
          <cell r="Q3624" t="str">
            <v>(Smaltimento rifiuti)</v>
          </cell>
          <cell r="V3624">
            <v>0</v>
          </cell>
          <cell r="W3624">
            <v>0</v>
          </cell>
          <cell r="X3624">
            <v>0</v>
          </cell>
        </row>
        <row r="3625">
          <cell r="J3625" t="str">
            <v>INPUTB.3.a</v>
          </cell>
          <cell r="K3625" t="str">
            <v>INPUT</v>
          </cell>
          <cell r="L3625" t="str">
            <v>INPUT</v>
          </cell>
          <cell r="P3625" t="str">
            <v>B.3.a</v>
          </cell>
          <cell r="Q3625" t="str">
            <v>(Utenze telefoniche)</v>
          </cell>
          <cell r="V3625">
            <v>0</v>
          </cell>
          <cell r="W3625">
            <v>0</v>
          </cell>
          <cell r="X3625">
            <v>0</v>
          </cell>
        </row>
        <row r="3626">
          <cell r="J3626" t="str">
            <v>INPUTB.3.a</v>
          </cell>
          <cell r="K3626" t="str">
            <v>INPUT</v>
          </cell>
          <cell r="L3626" t="str">
            <v>INPUT</v>
          </cell>
          <cell r="P3626" t="str">
            <v>B.3.a</v>
          </cell>
          <cell r="Q3626" t="str">
            <v>(Utenze elettricità)</v>
          </cell>
          <cell r="V3626">
            <v>0</v>
          </cell>
          <cell r="W3626">
            <v>0</v>
          </cell>
          <cell r="X3626">
            <v>0</v>
          </cell>
        </row>
        <row r="3627">
          <cell r="J3627" t="str">
            <v>INPUTB.3.a</v>
          </cell>
          <cell r="K3627" t="str">
            <v>INPUT</v>
          </cell>
          <cell r="L3627" t="str">
            <v>INPUT</v>
          </cell>
          <cell r="P3627" t="str">
            <v>B.3.a</v>
          </cell>
          <cell r="Q3627" t="str">
            <v>(Acqua, gas, combustibile)</v>
          </cell>
          <cell r="V3627">
            <v>0</v>
          </cell>
          <cell r="W3627">
            <v>0</v>
          </cell>
          <cell r="X3627">
            <v>0</v>
          </cell>
        </row>
        <row r="3628">
          <cell r="J3628" t="str">
            <v>INPUTB.3.a</v>
          </cell>
          <cell r="K3628" t="str">
            <v>INPUT</v>
          </cell>
          <cell r="L3628" t="str">
            <v>INPUT</v>
          </cell>
          <cell r="P3628" t="str">
            <v>B.3.a</v>
          </cell>
          <cell r="Q3628" t="str">
            <v>(Servizi esterni di vigilanza)</v>
          </cell>
          <cell r="V3628">
            <v>0</v>
          </cell>
          <cell r="W3628">
            <v>0</v>
          </cell>
          <cell r="X3628">
            <v>0</v>
          </cell>
        </row>
        <row r="3629">
          <cell r="J3629" t="str">
            <v>INPUTB.3.a</v>
          </cell>
          <cell r="K3629" t="str">
            <v>INPUT</v>
          </cell>
          <cell r="L3629" t="str">
            <v>INPUT</v>
          </cell>
          <cell r="P3629" t="str">
            <v>B.3.a</v>
          </cell>
          <cell r="Q3629" t="str">
            <v>(Altre Utenze)</v>
          </cell>
          <cell r="V3629">
            <v>0</v>
          </cell>
          <cell r="W3629">
            <v>0</v>
          </cell>
          <cell r="X3629">
            <v>0</v>
          </cell>
        </row>
        <row r="3630">
          <cell r="J3630" t="str">
            <v>INPUTB.3.a</v>
          </cell>
          <cell r="K3630" t="str">
            <v>INPUT</v>
          </cell>
          <cell r="L3630" t="str">
            <v>INPUT</v>
          </cell>
          <cell r="P3630" t="str">
            <v>B.3.a</v>
          </cell>
          <cell r="Q3630" t="str">
            <v>(Assicurazioni: Premi per R.C. Professionale)</v>
          </cell>
          <cell r="V3630">
            <v>0</v>
          </cell>
          <cell r="W3630">
            <v>0</v>
          </cell>
          <cell r="X3630">
            <v>0</v>
          </cell>
        </row>
        <row r="3631">
          <cell r="J3631" t="str">
            <v>INPUTB.3.a</v>
          </cell>
          <cell r="K3631" t="str">
            <v>INPUT</v>
          </cell>
          <cell r="L3631" t="str">
            <v>INPUT</v>
          </cell>
          <cell r="P3631" t="str">
            <v>B.3.a</v>
          </cell>
          <cell r="Q3631" t="str">
            <v>(Assicurazioni: Altri premi)</v>
          </cell>
          <cell r="V3631">
            <v>0</v>
          </cell>
          <cell r="W3631">
            <v>0</v>
          </cell>
          <cell r="X3631">
            <v>0</v>
          </cell>
        </row>
        <row r="3632">
          <cell r="J3632" t="str">
            <v>INPUTB.3.a</v>
          </cell>
          <cell r="K3632" t="str">
            <v>INPUT</v>
          </cell>
          <cell r="L3632" t="str">
            <v>INPUT</v>
          </cell>
          <cell r="P3632" t="str">
            <v>B.3.a</v>
          </cell>
          <cell r="Q3632" t="str">
            <v>(Acquisto di altri servizi non sanitari da ATS/ASST/Fondazioni della Regione)</v>
          </cell>
          <cell r="V3632">
            <v>0</v>
          </cell>
          <cell r="W3632">
            <v>0</v>
          </cell>
          <cell r="X3632">
            <v>0</v>
          </cell>
        </row>
        <row r="3633">
          <cell r="J3633" t="str">
            <v>INPUTB.3.a</v>
          </cell>
          <cell r="K3633" t="str">
            <v>INPUT</v>
          </cell>
          <cell r="L3633" t="str">
            <v>INPUT</v>
          </cell>
          <cell r="P3633" t="str">
            <v>B.3.a</v>
          </cell>
          <cell r="Q3633" t="str">
            <v>(Acquisto di altri servizi non sanitari da pubblico)</v>
          </cell>
          <cell r="V3633">
            <v>0</v>
          </cell>
          <cell r="W3633">
            <v>0</v>
          </cell>
          <cell r="X3633">
            <v>0</v>
          </cell>
        </row>
        <row r="3634">
          <cell r="J3634" t="str">
            <v>INPUTB.3.a</v>
          </cell>
          <cell r="K3634" t="str">
            <v>INPUT</v>
          </cell>
          <cell r="L3634" t="str">
            <v>INPUT</v>
          </cell>
          <cell r="P3634" t="str">
            <v>B.3.a</v>
          </cell>
          <cell r="Q3634" t="str">
            <v>(Servizi postali e telex)</v>
          </cell>
          <cell r="V3634">
            <v>0</v>
          </cell>
          <cell r="W3634">
            <v>0</v>
          </cell>
          <cell r="X3634">
            <v>0</v>
          </cell>
        </row>
        <row r="3635">
          <cell r="J3635" t="str">
            <v>INPUTB.3.a</v>
          </cell>
          <cell r="K3635" t="str">
            <v>INPUT</v>
          </cell>
          <cell r="L3635" t="str">
            <v>INPUT</v>
          </cell>
          <cell r="P3635" t="str">
            <v>B.3.a</v>
          </cell>
          <cell r="Q3635" t="str">
            <v>(Pubblicità e promozione)</v>
          </cell>
          <cell r="V3635">
            <v>0</v>
          </cell>
          <cell r="W3635">
            <v>0</v>
          </cell>
          <cell r="X3635">
            <v>0</v>
          </cell>
        </row>
        <row r="3636">
          <cell r="J3636" t="str">
            <v>INPUTB.3.a</v>
          </cell>
          <cell r="K3636" t="str">
            <v>INPUT</v>
          </cell>
          <cell r="L3636" t="str">
            <v>INPUT</v>
          </cell>
          <cell r="P3636" t="str">
            <v>B.3.a</v>
          </cell>
          <cell r="Q3636" t="str">
            <v>(Rimborso spese di viaggio e soggiorno)</v>
          </cell>
          <cell r="V3636">
            <v>0</v>
          </cell>
          <cell r="W3636">
            <v>0</v>
          </cell>
          <cell r="X3636">
            <v>0</v>
          </cell>
        </row>
        <row r="3637">
          <cell r="J3637" t="str">
            <v>INPUTB.3.a</v>
          </cell>
          <cell r="K3637" t="str">
            <v>INPUT</v>
          </cell>
          <cell r="L3637" t="str">
            <v>INPUT</v>
          </cell>
          <cell r="P3637" t="str">
            <v>B.3.a</v>
          </cell>
          <cell r="Q3637" t="str">
            <v>(Altri servizi non sanitari acquistati in "Service")</v>
          </cell>
          <cell r="V3637">
            <v>0</v>
          </cell>
          <cell r="W3637">
            <v>0</v>
          </cell>
          <cell r="X3637">
            <v>0</v>
          </cell>
        </row>
        <row r="3638">
          <cell r="J3638" t="str">
            <v>INPUTB.3.a</v>
          </cell>
          <cell r="K3638" t="str">
            <v>INPUT</v>
          </cell>
          <cell r="L3638" t="str">
            <v>INPUT</v>
          </cell>
          <cell r="P3638" t="str">
            <v>B.3.a</v>
          </cell>
          <cell r="Q3638" t="str">
            <v>(Altri servizi non sanitari)</v>
          </cell>
          <cell r="V3638">
            <v>0</v>
          </cell>
          <cell r="W3638">
            <v>0</v>
          </cell>
          <cell r="X3638">
            <v>0</v>
          </cell>
        </row>
        <row r="3639">
          <cell r="J3639" t="str">
            <v>INPUTB.3.a</v>
          </cell>
          <cell r="K3639" t="str">
            <v>INPUT</v>
          </cell>
          <cell r="L3639" t="str">
            <v>INPUTREG</v>
          </cell>
          <cell r="P3639" t="str">
            <v>B.3.a</v>
          </cell>
          <cell r="Q3639" t="str">
            <v>(REGIONE: Spese dirette regionali - Servizi non sanitari)</v>
          </cell>
          <cell r="V3639">
            <v>0</v>
          </cell>
          <cell r="W3639">
            <v>0</v>
          </cell>
          <cell r="X3639">
            <v>0</v>
          </cell>
        </row>
        <row r="3640">
          <cell r="J3640" t="str">
            <v>TOTAL</v>
          </cell>
          <cell r="K3640" t="str">
            <v>TOTAL</v>
          </cell>
          <cell r="L3640" t="str">
            <v>TOTALE</v>
          </cell>
          <cell r="Q3640" t="str">
            <v>(B.2.B.2)  Consulenze, Collaborazioni,  Interinale e altre prestazioni di lavoro non sanitarie - Totale)</v>
          </cell>
          <cell r="V3640">
            <v>0</v>
          </cell>
          <cell r="W3640">
            <v>0</v>
          </cell>
          <cell r="X3640">
            <v>0</v>
          </cell>
        </row>
        <row r="3641">
          <cell r="J3641" t="str">
            <v>INPUTB.3.b</v>
          </cell>
          <cell r="K3641" t="str">
            <v>INPUT</v>
          </cell>
          <cell r="L3641" t="str">
            <v>INPUT</v>
          </cell>
          <cell r="P3641" t="str">
            <v>B.3.b</v>
          </cell>
          <cell r="Q3641" t="str">
            <v>(Consulenze non sanitarie da ATS/ASST/Fondazioni della Regione)</v>
          </cell>
          <cell r="V3641">
            <v>0</v>
          </cell>
          <cell r="W3641">
            <v>0</v>
          </cell>
          <cell r="X3641">
            <v>0</v>
          </cell>
        </row>
        <row r="3642">
          <cell r="J3642" t="str">
            <v>INPUTB.3.b</v>
          </cell>
          <cell r="K3642" t="str">
            <v>INPUT</v>
          </cell>
          <cell r="L3642" t="str">
            <v>INPUT</v>
          </cell>
          <cell r="P3642" t="str">
            <v>B.3.b</v>
          </cell>
          <cell r="Q3642" t="str">
            <v>(Consulenze non sanitarie da altri enti pubblici)</v>
          </cell>
          <cell r="V3642">
            <v>0</v>
          </cell>
          <cell r="W3642">
            <v>0</v>
          </cell>
          <cell r="X3642">
            <v>0</v>
          </cell>
        </row>
        <row r="3643">
          <cell r="J3643" t="str">
            <v>INPUTB.3.b</v>
          </cell>
          <cell r="K3643" t="str">
            <v>INPUT</v>
          </cell>
          <cell r="L3643" t="str">
            <v>INPUT</v>
          </cell>
          <cell r="P3643" t="str">
            <v>B.3.b</v>
          </cell>
          <cell r="Q3643" t="str">
            <v>(Servizi per consulenze Amministrative - da privato)</v>
          </cell>
          <cell r="V3643">
            <v>0</v>
          </cell>
          <cell r="W3643">
            <v>0</v>
          </cell>
          <cell r="X3643">
            <v>0</v>
          </cell>
        </row>
        <row r="3644">
          <cell r="J3644" t="str">
            <v>INPUTB.3.b</v>
          </cell>
          <cell r="K3644" t="str">
            <v>INPUT</v>
          </cell>
          <cell r="L3644" t="str">
            <v>INPUT</v>
          </cell>
          <cell r="P3644" t="str">
            <v>B.3.b</v>
          </cell>
          <cell r="Q3644" t="str">
            <v>(Servizi per consulenze Tecniche - da privato)</v>
          </cell>
          <cell r="V3644">
            <v>0</v>
          </cell>
          <cell r="W3644">
            <v>0</v>
          </cell>
          <cell r="X3644">
            <v>0</v>
          </cell>
        </row>
        <row r="3645">
          <cell r="J3645" t="str">
            <v>INPUTB.3.b</v>
          </cell>
          <cell r="K3645" t="str">
            <v>INPUT</v>
          </cell>
          <cell r="L3645" t="str">
            <v>INPUT</v>
          </cell>
          <cell r="P3645" t="str">
            <v>B.3.b</v>
          </cell>
          <cell r="Q3645" t="str">
            <v>(Servizi per consulenze Legali - da privato)</v>
          </cell>
          <cell r="V3645">
            <v>0</v>
          </cell>
          <cell r="W3645">
            <v>0</v>
          </cell>
          <cell r="X3645">
            <v>0</v>
          </cell>
        </row>
        <row r="3646">
          <cell r="J3646" t="str">
            <v>INPUTB.3.b</v>
          </cell>
          <cell r="K3646" t="str">
            <v>INPUT</v>
          </cell>
          <cell r="L3646" t="str">
            <v>INPUT</v>
          </cell>
          <cell r="P3646" t="str">
            <v>B.3.b</v>
          </cell>
          <cell r="Q3646" t="str">
            <v>(Servizi per consulenze Notarili - da privato)</v>
          </cell>
          <cell r="V3646">
            <v>0</v>
          </cell>
          <cell r="W3646">
            <v>0</v>
          </cell>
          <cell r="X3646">
            <v>0</v>
          </cell>
        </row>
        <row r="3647">
          <cell r="J3647" t="str">
            <v>INPUTB.3.b</v>
          </cell>
          <cell r="K3647" t="str">
            <v>INPUT</v>
          </cell>
          <cell r="L3647" t="str">
            <v>INPUT</v>
          </cell>
          <cell r="P3647" t="str">
            <v>B.3.b</v>
          </cell>
          <cell r="Q3647" t="str">
            <v>(Spese per collaborazioni coordinate e continuative Amministrative - da privato)</v>
          </cell>
          <cell r="V3647">
            <v>0</v>
          </cell>
          <cell r="W3647">
            <v>0</v>
          </cell>
          <cell r="X3647">
            <v>0</v>
          </cell>
        </row>
        <row r="3648">
          <cell r="J3648" t="str">
            <v>INPUTB.3.b</v>
          </cell>
          <cell r="K3648" t="str">
            <v>INPUT</v>
          </cell>
          <cell r="L3648" t="str">
            <v>INPUT</v>
          </cell>
          <cell r="P3648" t="str">
            <v>B.3.b</v>
          </cell>
          <cell r="Q3648" t="str">
            <v>(Spese per collaborazioni coordinate e continuative Tecniche - da privato)</v>
          </cell>
          <cell r="V3648">
            <v>0</v>
          </cell>
          <cell r="W3648">
            <v>0</v>
          </cell>
          <cell r="X3648">
            <v>0</v>
          </cell>
        </row>
        <row r="3649">
          <cell r="J3649" t="str">
            <v>INPUTB.3.b</v>
          </cell>
          <cell r="K3649" t="str">
            <v>INPUT</v>
          </cell>
          <cell r="L3649" t="str">
            <v>INPUT</v>
          </cell>
          <cell r="P3649" t="str">
            <v>B.3.b</v>
          </cell>
          <cell r="Q3649" t="str">
            <v>(Indennità a personale universitario - area non sanitaria)</v>
          </cell>
          <cell r="V3649">
            <v>0</v>
          </cell>
          <cell r="W3649">
            <v>0</v>
          </cell>
          <cell r="X3649">
            <v>0</v>
          </cell>
        </row>
        <row r="3650">
          <cell r="J3650" t="str">
            <v>INPUTB.3.b</v>
          </cell>
          <cell r="K3650" t="str">
            <v>INPUT</v>
          </cell>
          <cell r="L3650" t="str">
            <v>INPUT</v>
          </cell>
          <cell r="P3650" t="str">
            <v>B.3.b</v>
          </cell>
          <cell r="Q3650" t="str">
            <v>(Prestazioni lavoro interinale Amministrativo (non sanitario) - da privato)</v>
          </cell>
          <cell r="V3650">
            <v>0</v>
          </cell>
          <cell r="W3650">
            <v>0</v>
          </cell>
          <cell r="X3650">
            <v>0</v>
          </cell>
        </row>
        <row r="3651">
          <cell r="J3651" t="str">
            <v>INPUTB.3.b</v>
          </cell>
          <cell r="K3651" t="str">
            <v>INPUT</v>
          </cell>
          <cell r="L3651" t="str">
            <v>INPUT</v>
          </cell>
          <cell r="P3651" t="str">
            <v>B.3.b</v>
          </cell>
          <cell r="Q3651" t="str">
            <v>(Prestazioni lavoro interinale Tecnico (non sanitario) - da privato)</v>
          </cell>
          <cell r="V3651">
            <v>0</v>
          </cell>
          <cell r="W3651">
            <v>0</v>
          </cell>
          <cell r="X3651">
            <v>0</v>
          </cell>
        </row>
        <row r="3652">
          <cell r="J3652" t="str">
            <v>INPUTB.3.b</v>
          </cell>
          <cell r="K3652" t="str">
            <v>INPUT</v>
          </cell>
          <cell r="L3652" t="str">
            <v>INPUT</v>
          </cell>
          <cell r="P3652" t="str">
            <v>B.3.b</v>
          </cell>
          <cell r="Q3652" t="str">
            <v>(Prestazioni occasionali e altre prestazioni di lavoro non sanitarie - da privato)</v>
          </cell>
          <cell r="V3652">
            <v>0</v>
          </cell>
          <cell r="W3652">
            <v>0</v>
          </cell>
          <cell r="X3652">
            <v>0</v>
          </cell>
        </row>
        <row r="3653">
          <cell r="J3653" t="str">
            <v>INPUTB.3.b</v>
          </cell>
          <cell r="K3653" t="str">
            <v>INPUT</v>
          </cell>
          <cell r="L3653" t="str">
            <v>INPUT</v>
          </cell>
          <cell r="P3653" t="str">
            <v>B.3.b</v>
          </cell>
          <cell r="Q3653" t="str">
            <v>(Personale religioso)</v>
          </cell>
          <cell r="V3653">
            <v>0</v>
          </cell>
          <cell r="W3653">
            <v>0</v>
          </cell>
          <cell r="X3653">
            <v>0</v>
          </cell>
        </row>
        <row r="3654">
          <cell r="J3654" t="str">
            <v>INPUTB.3.b</v>
          </cell>
          <cell r="K3654" t="str">
            <v>INPUT</v>
          </cell>
          <cell r="L3654" t="str">
            <v>INPUT</v>
          </cell>
          <cell r="P3654" t="str">
            <v>B.3.b</v>
          </cell>
          <cell r="Q3654" t="str">
            <v>(Altre Consulenze non sanitarie da privato - - in attuazione dell’art.79, comma 1 sexies lettera c), del D.L. 112/2008, convertito con legge 133/2008 e della legge 23 dicembre 2009 n. 191).</v>
          </cell>
          <cell r="V3654">
            <v>0</v>
          </cell>
          <cell r="W3654">
            <v>0</v>
          </cell>
          <cell r="X3654">
            <v>0</v>
          </cell>
        </row>
        <row r="3655">
          <cell r="J3655" t="str">
            <v>INPUTB.3.b</v>
          </cell>
          <cell r="K3655" t="str">
            <v>INPUT</v>
          </cell>
          <cell r="L3655" t="str">
            <v>INPUT</v>
          </cell>
          <cell r="P3655" t="str">
            <v>B.3.b</v>
          </cell>
          <cell r="Q3655" t="str">
            <v>(Rimborso degli oneri stipendiali del personale non sanitario che presta servizio in azienda in posizione di comando in ATS/ASST/Fondazioni della Regione)</v>
          </cell>
          <cell r="V3655">
            <v>0</v>
          </cell>
          <cell r="W3655">
            <v>0</v>
          </cell>
          <cell r="X3655">
            <v>0</v>
          </cell>
        </row>
        <row r="3656">
          <cell r="J3656" t="str">
            <v>INPUTB.3.b</v>
          </cell>
          <cell r="K3656" t="str">
            <v>INPUT</v>
          </cell>
          <cell r="L3656" t="str">
            <v>INPUT</v>
          </cell>
          <cell r="P3656" t="str">
            <v>B.3.b</v>
          </cell>
          <cell r="Q3656" t="str">
            <v>(Rimborso degli oneri stipendiali del personale non sanitario che presta servizio in azienda in posizione di comando in altri Enti pubblici e Università)</v>
          </cell>
          <cell r="V3656">
            <v>0</v>
          </cell>
          <cell r="W3656">
            <v>0</v>
          </cell>
          <cell r="X3656">
            <v>0</v>
          </cell>
        </row>
        <row r="3657">
          <cell r="J3657" t="str">
            <v>INPUTB.3.b</v>
          </cell>
          <cell r="K3657" t="str">
            <v>INPUT</v>
          </cell>
          <cell r="L3657" t="str">
            <v>INPUT</v>
          </cell>
          <cell r="P3657" t="str">
            <v>B.3.b</v>
          </cell>
          <cell r="Q3657" t="str">
            <v>(Rimborso degli oneri stipendiali del personale non sanitario che presta servizio in azienda in posizione di comando dalla Regione Lombardia)</v>
          </cell>
          <cell r="V3657">
            <v>0</v>
          </cell>
          <cell r="W3657">
            <v>0</v>
          </cell>
          <cell r="X3657">
            <v>0</v>
          </cell>
        </row>
        <row r="3658">
          <cell r="J3658" t="str">
            <v>INPUTB.3.b</v>
          </cell>
          <cell r="K3658" t="str">
            <v>INPUT</v>
          </cell>
          <cell r="L3658" t="str">
            <v>INPUT</v>
          </cell>
          <cell r="P3658" t="str">
            <v>B.3.b</v>
          </cell>
          <cell r="Q3658" t="str">
            <v>(Rimborso degli oneri stipendiali del personale non sanitario che presta servizio in Azienda di altre Regioni)</v>
          </cell>
          <cell r="V3658">
            <v>0</v>
          </cell>
          <cell r="W3658">
            <v>0</v>
          </cell>
          <cell r="X3658">
            <v>0</v>
          </cell>
        </row>
        <row r="3659">
          <cell r="J3659" t="str">
            <v>INPUTB.3.b</v>
          </cell>
          <cell r="K3659" t="str">
            <v>INPUT</v>
          </cell>
          <cell r="L3659" t="str">
            <v>INPUTREG</v>
          </cell>
          <cell r="P3659" t="str">
            <v>B.3.b</v>
          </cell>
          <cell r="Q3659" t="str">
            <v>(REGIONE: Spese dirette regionali - Consulenze, collaborazioni, altro non sanitarie)</v>
          </cell>
          <cell r="V3659">
            <v>0</v>
          </cell>
          <cell r="W3659">
            <v>0</v>
          </cell>
          <cell r="X3659">
            <v>0</v>
          </cell>
        </row>
        <row r="3660">
          <cell r="J3660" t="str">
            <v>TOTAL</v>
          </cell>
          <cell r="K3660" t="str">
            <v>TOTAL</v>
          </cell>
          <cell r="L3660" t="str">
            <v>TOTALE</v>
          </cell>
          <cell r="Q3660" t="str">
            <v>(B.2.B.3) Formazione (esternalizzata e non) - Totale)</v>
          </cell>
          <cell r="V3660">
            <v>0</v>
          </cell>
          <cell r="W3660">
            <v>0</v>
          </cell>
          <cell r="X3660">
            <v>0</v>
          </cell>
        </row>
        <row r="3661">
          <cell r="J3661" t="str">
            <v>INPUTB.3.c</v>
          </cell>
          <cell r="K3661" t="str">
            <v>INPUT</v>
          </cell>
          <cell r="L3661" t="str">
            <v>INPUT</v>
          </cell>
          <cell r="P3661" t="str">
            <v>B.3.c</v>
          </cell>
          <cell r="Q3661" t="str">
            <v>(Formazione esternalizzata da pubblico (Iref, Università, …))</v>
          </cell>
          <cell r="V3661">
            <v>0</v>
          </cell>
          <cell r="W3661">
            <v>0</v>
          </cell>
          <cell r="X3661">
            <v>0</v>
          </cell>
        </row>
        <row r="3662">
          <cell r="J3662" t="str">
            <v>INPUTB.3.c</v>
          </cell>
          <cell r="K3662" t="str">
            <v>INPUT</v>
          </cell>
          <cell r="L3662" t="str">
            <v>INPUT</v>
          </cell>
          <cell r="P3662" t="str">
            <v>B.3.c</v>
          </cell>
          <cell r="Q3662" t="str">
            <v>(Formazione esternalizzata da ATS/ASST/Fondazioni della Regione)</v>
          </cell>
          <cell r="V3662">
            <v>0</v>
          </cell>
          <cell r="W3662">
            <v>0</v>
          </cell>
          <cell r="X3662">
            <v>0</v>
          </cell>
        </row>
        <row r="3663">
          <cell r="J3663" t="str">
            <v>INPUTB.3.c</v>
          </cell>
          <cell r="K3663" t="str">
            <v>INPUT</v>
          </cell>
          <cell r="L3663" t="str">
            <v>INPUT</v>
          </cell>
          <cell r="P3663" t="str">
            <v>B.3.c</v>
          </cell>
          <cell r="Q3663" t="str">
            <v>(Formazione esternalizzata da privato)</v>
          </cell>
          <cell r="V3663">
            <v>0</v>
          </cell>
          <cell r="W3663">
            <v>0</v>
          </cell>
          <cell r="X3663">
            <v>0</v>
          </cell>
        </row>
        <row r="3664">
          <cell r="J3664" t="str">
            <v>INPUTB.3.c</v>
          </cell>
          <cell r="K3664" t="str">
            <v>INPUT</v>
          </cell>
          <cell r="L3664" t="str">
            <v>INPUT</v>
          </cell>
          <cell r="P3664" t="str">
            <v>B.3.c</v>
          </cell>
          <cell r="Q3664" t="str">
            <v>(Formazione non esternalizzata da privato)</v>
          </cell>
          <cell r="V3664">
            <v>0</v>
          </cell>
          <cell r="W3664">
            <v>0</v>
          </cell>
          <cell r="X3664">
            <v>0</v>
          </cell>
        </row>
        <row r="3665">
          <cell r="J3665" t="str">
            <v>INPUTB.3.c</v>
          </cell>
          <cell r="K3665" t="str">
            <v>INPUT</v>
          </cell>
          <cell r="L3665" t="str">
            <v>INPUTREG</v>
          </cell>
          <cell r="P3665" t="str">
            <v>B.3.c</v>
          </cell>
          <cell r="Q3665" t="str">
            <v>(REGIONE: Spese dirette regionali - Formazione)</v>
          </cell>
          <cell r="V3665">
            <v>0</v>
          </cell>
          <cell r="W3665">
            <v>0</v>
          </cell>
          <cell r="X3665">
            <v>0</v>
          </cell>
        </row>
        <row r="3666">
          <cell r="J3666" t="str">
            <v>TOTAL</v>
          </cell>
          <cell r="K3666" t="str">
            <v>TOTAL</v>
          </cell>
          <cell r="L3666" t="str">
            <v>TOTALE</v>
          </cell>
          <cell r="Q3666" t="str">
            <v>(B.3)  Manutenzione e riparazione (ordinaria esternalizzata) - Totale)</v>
          </cell>
          <cell r="V3666">
            <v>0</v>
          </cell>
          <cell r="W3666">
            <v>0</v>
          </cell>
          <cell r="X3666">
            <v>0</v>
          </cell>
        </row>
        <row r="3667">
          <cell r="J3667" t="str">
            <v>INPUTB4</v>
          </cell>
          <cell r="K3667" t="str">
            <v>INPUT</v>
          </cell>
          <cell r="L3667" t="str">
            <v>INPUT</v>
          </cell>
          <cell r="P3667" t="str">
            <v>B4</v>
          </cell>
          <cell r="Q3667" t="str">
            <v>(Manutenzione e riparazione ordinaria esternalizzata per immobili e loro pertinenze)</v>
          </cell>
          <cell r="V3667">
            <v>0</v>
          </cell>
          <cell r="W3667">
            <v>0</v>
          </cell>
          <cell r="X3667">
            <v>0</v>
          </cell>
        </row>
        <row r="3668">
          <cell r="J3668" t="str">
            <v>INPUTB4</v>
          </cell>
          <cell r="K3668" t="str">
            <v>INPUT</v>
          </cell>
          <cell r="L3668" t="str">
            <v>INPUT</v>
          </cell>
          <cell r="P3668" t="str">
            <v>B4</v>
          </cell>
          <cell r="Q3668" t="str">
            <v>(Manutenzione e riparazione ordinaria esternalizzata per impianti e macchinari)</v>
          </cell>
          <cell r="V3668">
            <v>0</v>
          </cell>
          <cell r="W3668">
            <v>0</v>
          </cell>
          <cell r="X3668">
            <v>0</v>
          </cell>
        </row>
        <row r="3669">
          <cell r="J3669" t="str">
            <v>INPUTB4</v>
          </cell>
          <cell r="K3669" t="str">
            <v>INPUT</v>
          </cell>
          <cell r="L3669" t="str">
            <v>INPUT</v>
          </cell>
          <cell r="P3669" t="str">
            <v>B4</v>
          </cell>
          <cell r="Q3669" t="str">
            <v>(Manutenzione e riparazione ordinaria esternalizzata per mobili e macchine)</v>
          </cell>
          <cell r="V3669">
            <v>0</v>
          </cell>
          <cell r="W3669">
            <v>0</v>
          </cell>
          <cell r="X3669">
            <v>0</v>
          </cell>
        </row>
        <row r="3670">
          <cell r="J3670" t="str">
            <v>INPUTB4</v>
          </cell>
          <cell r="K3670" t="str">
            <v>INPUT</v>
          </cell>
          <cell r="L3670" t="str">
            <v>INPUT</v>
          </cell>
          <cell r="P3670" t="str">
            <v>B4</v>
          </cell>
          <cell r="Q3670" t="str">
            <v>(Manutenzione e riparazione ordinaria esternalizzata per attrezzature tecnico-scientifiche sanitarie)</v>
          </cell>
          <cell r="V3670">
            <v>0</v>
          </cell>
          <cell r="W3670">
            <v>0</v>
          </cell>
          <cell r="X3670">
            <v>0</v>
          </cell>
        </row>
        <row r="3671">
          <cell r="J3671" t="str">
            <v>INPUTB4</v>
          </cell>
          <cell r="K3671" t="str">
            <v>INPUT</v>
          </cell>
          <cell r="L3671" t="str">
            <v>INPUT</v>
          </cell>
          <cell r="P3671" t="str">
            <v>B4</v>
          </cell>
          <cell r="Q3671" t="str">
            <v>(Manutenzione e riparazione ordinaria esternalizzata per automezzi sanitari)</v>
          </cell>
          <cell r="V3671">
            <v>0</v>
          </cell>
          <cell r="W3671">
            <v>0</v>
          </cell>
          <cell r="X3671">
            <v>0</v>
          </cell>
        </row>
        <row r="3672">
          <cell r="J3672" t="str">
            <v>INPUTB4</v>
          </cell>
          <cell r="K3672" t="str">
            <v>INPUT</v>
          </cell>
          <cell r="L3672" t="str">
            <v>INPUT</v>
          </cell>
          <cell r="P3672" t="str">
            <v>B4</v>
          </cell>
          <cell r="Q3672" t="str">
            <v>(Manutenzione e riparazione ordinaria esternalizzata per automezzi non sanitari)</v>
          </cell>
          <cell r="V3672">
            <v>0</v>
          </cell>
          <cell r="W3672">
            <v>0</v>
          </cell>
          <cell r="X3672">
            <v>0</v>
          </cell>
        </row>
        <row r="3673">
          <cell r="J3673" t="str">
            <v>INPUTB4</v>
          </cell>
          <cell r="K3673" t="str">
            <v>INPUT</v>
          </cell>
          <cell r="L3673" t="str">
            <v>INPUT</v>
          </cell>
          <cell r="P3673" t="str">
            <v>B4</v>
          </cell>
          <cell r="Q3673" t="str">
            <v>(Altre manutenzioni e riparazioni)</v>
          </cell>
          <cell r="V3673">
            <v>0</v>
          </cell>
          <cell r="W3673">
            <v>0</v>
          </cell>
          <cell r="X3673">
            <v>0</v>
          </cell>
        </row>
        <row r="3674">
          <cell r="J3674" t="str">
            <v>INPUTB4</v>
          </cell>
          <cell r="K3674" t="str">
            <v>INPUT</v>
          </cell>
          <cell r="L3674" t="str">
            <v>INPUT</v>
          </cell>
          <cell r="P3674" t="str">
            <v>B4</v>
          </cell>
          <cell r="Q3674" t="str">
            <v>(Manutenzioni e riparazioni da ATS/ASST/Fondazioni della Regione)</v>
          </cell>
          <cell r="V3674">
            <v>0</v>
          </cell>
          <cell r="W3674">
            <v>0</v>
          </cell>
          <cell r="X3674">
            <v>0</v>
          </cell>
        </row>
        <row r="3675">
          <cell r="J3675" t="str">
            <v>TOTAL</v>
          </cell>
          <cell r="K3675" t="str">
            <v>TOTAL</v>
          </cell>
          <cell r="L3675" t="str">
            <v>TOTALE</v>
          </cell>
          <cell r="Q3675" t="str">
            <v>(B.4)   Godimento di beni di terzi - Totale)</v>
          </cell>
          <cell r="V3675">
            <v>0</v>
          </cell>
          <cell r="W3675">
            <v>0</v>
          </cell>
          <cell r="X3675">
            <v>0</v>
          </cell>
        </row>
        <row r="3676">
          <cell r="J3676" t="str">
            <v>INPUTB5</v>
          </cell>
          <cell r="K3676" t="str">
            <v>INPUT</v>
          </cell>
          <cell r="L3676" t="str">
            <v>INPUT</v>
          </cell>
          <cell r="P3676" t="str">
            <v>B5</v>
          </cell>
          <cell r="Q3676" t="str">
            <v>(Affitti passivi)</v>
          </cell>
          <cell r="V3676">
            <v>0</v>
          </cell>
          <cell r="W3676">
            <v>0</v>
          </cell>
          <cell r="X3676">
            <v>0</v>
          </cell>
        </row>
        <row r="3677">
          <cell r="J3677" t="str">
            <v>INPUTB5</v>
          </cell>
          <cell r="K3677" t="str">
            <v>INPUT</v>
          </cell>
          <cell r="L3677" t="str">
            <v>INPUT</v>
          </cell>
          <cell r="P3677" t="str">
            <v>B5</v>
          </cell>
          <cell r="Q3677" t="str">
            <v>(Spese condominiali)</v>
          </cell>
          <cell r="V3677">
            <v>0</v>
          </cell>
          <cell r="W3677">
            <v>0</v>
          </cell>
          <cell r="X3677">
            <v>0</v>
          </cell>
        </row>
        <row r="3678">
          <cell r="J3678" t="str">
            <v>INPUTB5</v>
          </cell>
          <cell r="K3678" t="str">
            <v>INPUT</v>
          </cell>
          <cell r="L3678" t="str">
            <v>INPUT</v>
          </cell>
          <cell r="P3678" t="str">
            <v>B5</v>
          </cell>
          <cell r="Q3678" t="str">
            <v>(Canoni di Noleggio sanitari (esclusa protesica))</v>
          </cell>
          <cell r="V3678">
            <v>0</v>
          </cell>
          <cell r="W3678">
            <v>0</v>
          </cell>
          <cell r="X3678">
            <v>0</v>
          </cell>
        </row>
        <row r="3679">
          <cell r="J3679" t="str">
            <v>INPUTB5</v>
          </cell>
          <cell r="K3679" t="str">
            <v>INPUT</v>
          </cell>
          <cell r="L3679" t="str">
            <v>INPUT</v>
          </cell>
          <cell r="P3679" t="str">
            <v>B5</v>
          </cell>
          <cell r="Q3679" t="str">
            <v>(Canoni di Noleggio sanitari relativi a protesica)</v>
          </cell>
          <cell r="V3679">
            <v>0</v>
          </cell>
          <cell r="W3679">
            <v>0</v>
          </cell>
          <cell r="X3679">
            <v>0</v>
          </cell>
        </row>
        <row r="3680">
          <cell r="J3680" t="str">
            <v>INPUTB5</v>
          </cell>
          <cell r="K3680" t="str">
            <v>INPUT</v>
          </cell>
          <cell r="L3680" t="str">
            <v>INPUT</v>
          </cell>
          <cell r="P3680" t="str">
            <v>B5</v>
          </cell>
          <cell r="Q3680" t="str">
            <v>(Canoni di Noleggio non sanitari)</v>
          </cell>
          <cell r="V3680">
            <v>0</v>
          </cell>
          <cell r="W3680">
            <v>0</v>
          </cell>
          <cell r="X3680">
            <v>0</v>
          </cell>
        </row>
        <row r="3681">
          <cell r="J3681" t="str">
            <v>INPUTB5</v>
          </cell>
          <cell r="K3681" t="str">
            <v>INPUT</v>
          </cell>
          <cell r="L3681" t="str">
            <v>INPUT</v>
          </cell>
          <cell r="P3681" t="str">
            <v>B5</v>
          </cell>
          <cell r="Q3681" t="str">
            <v>(Canoni di leasing sanitari)</v>
          </cell>
          <cell r="V3681">
            <v>0</v>
          </cell>
          <cell r="W3681">
            <v>0</v>
          </cell>
          <cell r="X3681">
            <v>0</v>
          </cell>
        </row>
        <row r="3682">
          <cell r="J3682" t="str">
            <v>INPUTB5</v>
          </cell>
          <cell r="K3682" t="str">
            <v>INPUT</v>
          </cell>
          <cell r="L3682" t="str">
            <v>INPUT</v>
          </cell>
          <cell r="P3682" t="str">
            <v>B5</v>
          </cell>
          <cell r="Q3682" t="str">
            <v>(Canoni di leasing non sanitari)</v>
          </cell>
          <cell r="V3682">
            <v>0</v>
          </cell>
          <cell r="W3682">
            <v>0</v>
          </cell>
          <cell r="X3682">
            <v>0</v>
          </cell>
        </row>
        <row r="3683">
          <cell r="J3683" t="str">
            <v>INPUTB5</v>
          </cell>
          <cell r="K3683" t="str">
            <v>INPUT</v>
          </cell>
          <cell r="L3683" t="str">
            <v>INPUT</v>
          </cell>
          <cell r="P3683" t="str">
            <v>B5</v>
          </cell>
          <cell r="Q3683" t="str">
            <v>Canoni di project financing</v>
          </cell>
          <cell r="V3683">
            <v>0</v>
          </cell>
          <cell r="W3683">
            <v>0</v>
          </cell>
          <cell r="X3683">
            <v>0</v>
          </cell>
        </row>
        <row r="3684">
          <cell r="J3684" t="str">
            <v>INPUTB5</v>
          </cell>
          <cell r="K3684" t="str">
            <v>INPUT</v>
          </cell>
          <cell r="L3684" t="str">
            <v>INPUT</v>
          </cell>
          <cell r="P3684" t="str">
            <v>B5</v>
          </cell>
          <cell r="Q3684" t="str">
            <v>(Locazioni e noleggi da ATS/ASST/Fondazioni della Regione)</v>
          </cell>
          <cell r="V3684">
            <v>0</v>
          </cell>
          <cell r="W3684">
            <v>0</v>
          </cell>
          <cell r="X3684">
            <v>0</v>
          </cell>
        </row>
        <row r="3685">
          <cell r="J3685" t="str">
            <v>TOTAL</v>
          </cell>
          <cell r="K3685" t="str">
            <v>TOTAL</v>
          </cell>
          <cell r="L3685" t="str">
            <v>TOTALE</v>
          </cell>
          <cell r="Q3685" t="str">
            <v>(Costo del Personale (Totale))</v>
          </cell>
          <cell r="V3685">
            <v>0</v>
          </cell>
          <cell r="W3685">
            <v>0</v>
          </cell>
          <cell r="X3685">
            <v>0</v>
          </cell>
        </row>
        <row r="3686">
          <cell r="J3686" t="str">
            <v>TOTAL</v>
          </cell>
          <cell r="K3686" t="str">
            <v>TOTAL</v>
          </cell>
          <cell r="L3686" t="str">
            <v>TOTALE</v>
          </cell>
          <cell r="Q3686" t="str">
            <v>(B.5 Personale del ruolo sanitario - Totale)</v>
          </cell>
          <cell r="V3686">
            <v>0</v>
          </cell>
          <cell r="W3686">
            <v>0</v>
          </cell>
          <cell r="X3686">
            <v>0</v>
          </cell>
        </row>
        <row r="3687">
          <cell r="J3687" t="str">
            <v>INPUTB.6.a</v>
          </cell>
          <cell r="K3687" t="str">
            <v>INPUT</v>
          </cell>
          <cell r="L3687" t="str">
            <v>INPUT</v>
          </cell>
          <cell r="P3687" t="str">
            <v>B.6.a</v>
          </cell>
          <cell r="Q3687" t="str">
            <v>(Ruolo Sanitario - T.INDETERMINATO - - Personale dirigente medico / veterinario - Competenze fisse)</v>
          </cell>
          <cell r="V3687">
            <v>0</v>
          </cell>
          <cell r="W3687">
            <v>0</v>
          </cell>
          <cell r="X3687">
            <v>0</v>
          </cell>
        </row>
        <row r="3688">
          <cell r="J3688" t="str">
            <v>INPUTB.6.a</v>
          </cell>
          <cell r="K3688" t="str">
            <v>INPUT</v>
          </cell>
          <cell r="L3688" t="str">
            <v>INPUT</v>
          </cell>
          <cell r="P3688" t="str">
            <v>B.6.a</v>
          </cell>
          <cell r="Q3688" t="str">
            <v>(Ruolo Sanitario - T.INDETERMINATO - - Personale dirigente medico / veterinario - Straordinario)</v>
          </cell>
          <cell r="V3688">
            <v>0</v>
          </cell>
          <cell r="W3688">
            <v>0</v>
          </cell>
          <cell r="X3688">
            <v>0</v>
          </cell>
        </row>
        <row r="3689">
          <cell r="J3689" t="str">
            <v>INPUTB.6.a</v>
          </cell>
          <cell r="K3689" t="str">
            <v>INPUT</v>
          </cell>
          <cell r="L3689" t="str">
            <v>INPUT</v>
          </cell>
          <cell r="P3689" t="str">
            <v>B.6.a</v>
          </cell>
          <cell r="Q3689" t="str">
            <v>(Ruolo Sanitario - T.INDETERMINATO - - Personale dirigente medico / veterinario - Retr. Posizione)</v>
          </cell>
          <cell r="V3689">
            <v>0</v>
          </cell>
          <cell r="W3689">
            <v>0</v>
          </cell>
          <cell r="X3689">
            <v>0</v>
          </cell>
        </row>
        <row r="3690">
          <cell r="J3690" t="str">
            <v>INPUTB.6.a</v>
          </cell>
          <cell r="K3690" t="str">
            <v>INPUT</v>
          </cell>
          <cell r="L3690" t="str">
            <v>INPUT</v>
          </cell>
          <cell r="P3690" t="str">
            <v>B.6.a</v>
          </cell>
          <cell r="Q3690" t="str">
            <v>(Ruolo Sanitario - T.INDETERMINATO - - Personale dirigente medico / veterinario - Indennità varie)</v>
          </cell>
          <cell r="V3690">
            <v>0</v>
          </cell>
          <cell r="W3690">
            <v>0</v>
          </cell>
          <cell r="X3690">
            <v>0</v>
          </cell>
        </row>
        <row r="3691">
          <cell r="J3691" t="str">
            <v>INPUTB.6.a</v>
          </cell>
          <cell r="K3691" t="str">
            <v>INPUT</v>
          </cell>
          <cell r="L3691" t="str">
            <v>INPUT</v>
          </cell>
          <cell r="P3691" t="str">
            <v>B.6.a</v>
          </cell>
          <cell r="Q3691" t="str">
            <v>(Ruolo Sanitario - T.INDETERMINATO - - Personale dirigente medico / veterinario - Competenze personale comandato)</v>
          </cell>
          <cell r="V3691">
            <v>0</v>
          </cell>
          <cell r="W3691">
            <v>0</v>
          </cell>
          <cell r="X3691">
            <v>0</v>
          </cell>
        </row>
        <row r="3692">
          <cell r="J3692" t="str">
            <v>INPUTB.6.a</v>
          </cell>
          <cell r="K3692" t="str">
            <v>INPUT</v>
          </cell>
          <cell r="L3692" t="str">
            <v>INPUT</v>
          </cell>
          <cell r="P3692" t="str">
            <v>B.6.a</v>
          </cell>
          <cell r="Q3692" t="str">
            <v>(Ruolo Sanitario - T.INDETERMINATO - - Personale dirigente medico / veterinario - Incentivazione (retribuzione di risultato))</v>
          </cell>
          <cell r="V3692">
            <v>0</v>
          </cell>
          <cell r="W3692">
            <v>0</v>
          </cell>
          <cell r="X3692">
            <v>0</v>
          </cell>
        </row>
        <row r="3693">
          <cell r="J3693" t="str">
            <v>INPUTB.6.a</v>
          </cell>
          <cell r="K3693" t="str">
            <v>INPUT</v>
          </cell>
          <cell r="L3693" t="str">
            <v>INPUT</v>
          </cell>
          <cell r="P3693" t="str">
            <v>B.6.a</v>
          </cell>
          <cell r="Q3693" t="str">
            <v>(Ruolo Sanitario - T.INDETERMINATO - - Personale dirigente medico / veterinario - Risorse aggiuntive regionali)</v>
          </cell>
          <cell r="V3693">
            <v>0</v>
          </cell>
          <cell r="W3693">
            <v>0</v>
          </cell>
          <cell r="X3693">
            <v>0</v>
          </cell>
        </row>
        <row r="3694">
          <cell r="J3694" t="str">
            <v>INPUTB.6.a</v>
          </cell>
          <cell r="K3694" t="str">
            <v>INPUT</v>
          </cell>
          <cell r="L3694" t="str">
            <v>INPUT</v>
          </cell>
          <cell r="P3694" t="str">
            <v>B.6.a</v>
          </cell>
          <cell r="Q3694" t="str">
            <v>(Ruolo Sanitario - T.INDETERMINATO - - Personale dirigente medico / veterinario - Accantonamento per ferie maturate e non godute)</v>
          </cell>
          <cell r="V3694">
            <v>0</v>
          </cell>
          <cell r="W3694">
            <v>0</v>
          </cell>
          <cell r="X3694">
            <v>0</v>
          </cell>
        </row>
        <row r="3695">
          <cell r="J3695" t="str">
            <v>INPUTB.6.a</v>
          </cell>
          <cell r="K3695" t="str">
            <v>INPUT</v>
          </cell>
          <cell r="L3695" t="str">
            <v>INPUT</v>
          </cell>
          <cell r="P3695" t="str">
            <v>B.6.a</v>
          </cell>
          <cell r="Q3695" t="str">
            <v>(Ruolo Sanitario - T.INDETERMINATO - - Personale dirigente medico / veterinario - Oneri sociali*)</v>
          </cell>
          <cell r="V3695">
            <v>0</v>
          </cell>
          <cell r="W3695">
            <v>0</v>
          </cell>
          <cell r="X3695">
            <v>0</v>
          </cell>
        </row>
        <row r="3696">
          <cell r="J3696" t="str">
            <v>INPUTB.6.a</v>
          </cell>
          <cell r="K3696" t="str">
            <v>INPUT</v>
          </cell>
          <cell r="L3696" t="str">
            <v>INPUT</v>
          </cell>
          <cell r="P3696" t="str">
            <v>B.6.a</v>
          </cell>
          <cell r="Q3696" t="str">
            <v>(Ruolo Sanitario - T.INDETERMINATO - - Personale dirigente medico / veterinario - Accantonamento a TFR)</v>
          </cell>
          <cell r="V3696">
            <v>0</v>
          </cell>
          <cell r="W3696">
            <v>0</v>
          </cell>
          <cell r="X3696">
            <v>0</v>
          </cell>
        </row>
        <row r="3697">
          <cell r="J3697" t="str">
            <v>INPUTB.6.a</v>
          </cell>
          <cell r="K3697" t="str">
            <v>INPUT</v>
          </cell>
          <cell r="L3697" t="str">
            <v>INPUT</v>
          </cell>
          <cell r="P3697" t="str">
            <v>B.6.a</v>
          </cell>
          <cell r="Q3697" t="str">
            <v>(Ruolo Sanitario - T.INDETERMINATO - - Personale dirigente medico / veterinario - Accantonamento trattamento quiescenza e simili)</v>
          </cell>
          <cell r="V3697">
            <v>0</v>
          </cell>
          <cell r="W3697">
            <v>0</v>
          </cell>
          <cell r="X3697">
            <v>0</v>
          </cell>
        </row>
        <row r="3698">
          <cell r="J3698" t="str">
            <v>INPUTB.6.a</v>
          </cell>
          <cell r="K3698" t="str">
            <v>INPUT</v>
          </cell>
          <cell r="L3698" t="str">
            <v>INPUT</v>
          </cell>
          <cell r="P3698" t="str">
            <v>B.6.a</v>
          </cell>
          <cell r="Q3698" t="str">
            <v>(Ruolo Sanitario - T.INDETERMINATO - - Personale dirigente medico / veterinario - Altri costi del personale)</v>
          </cell>
          <cell r="V3698">
            <v>0</v>
          </cell>
          <cell r="W3698">
            <v>0</v>
          </cell>
          <cell r="X3698">
            <v>0</v>
          </cell>
        </row>
        <row r="3699">
          <cell r="J3699" t="str">
            <v>INPUTB.6.a</v>
          </cell>
          <cell r="K3699" t="str">
            <v>INPUT</v>
          </cell>
          <cell r="L3699" t="str">
            <v>INPUT</v>
          </cell>
          <cell r="P3699" t="str">
            <v>B.6.a</v>
          </cell>
          <cell r="Q3699" t="str">
            <v>(Ruolo Sanitario - T.DETERMINATO - - Personale dirigente medico / veterinario - Competenze fisse)</v>
          </cell>
          <cell r="V3699">
            <v>0</v>
          </cell>
          <cell r="W3699">
            <v>0</v>
          </cell>
          <cell r="X3699">
            <v>0</v>
          </cell>
        </row>
        <row r="3700">
          <cell r="J3700" t="str">
            <v>INPUTB.6.a</v>
          </cell>
          <cell r="K3700" t="str">
            <v>INPUT</v>
          </cell>
          <cell r="L3700" t="str">
            <v>INPUT</v>
          </cell>
          <cell r="P3700" t="str">
            <v>B.6.a</v>
          </cell>
          <cell r="Q3700" t="str">
            <v>(Ruolo Sanitario - T.DETERMINATO - - Personale dirigente medico / veterinario - Straordinario)</v>
          </cell>
          <cell r="V3700">
            <v>0</v>
          </cell>
          <cell r="W3700">
            <v>0</v>
          </cell>
          <cell r="X3700">
            <v>0</v>
          </cell>
        </row>
        <row r="3701">
          <cell r="J3701" t="str">
            <v>INPUTB.6.a</v>
          </cell>
          <cell r="K3701" t="str">
            <v>INPUT</v>
          </cell>
          <cell r="L3701" t="str">
            <v>INPUT</v>
          </cell>
          <cell r="P3701" t="str">
            <v>B.6.a</v>
          </cell>
          <cell r="Q3701" t="str">
            <v>(Ruolo Sanitario - T.DETERMINATO - - Personale dirigente medico / veterinario - Retr. Posizione)</v>
          </cell>
          <cell r="V3701">
            <v>0</v>
          </cell>
          <cell r="W3701">
            <v>0</v>
          </cell>
          <cell r="X3701">
            <v>0</v>
          </cell>
        </row>
        <row r="3702">
          <cell r="J3702" t="str">
            <v>INPUTB.6.a</v>
          </cell>
          <cell r="K3702" t="str">
            <v>INPUT</v>
          </cell>
          <cell r="L3702" t="str">
            <v>INPUT</v>
          </cell>
          <cell r="P3702" t="str">
            <v>B.6.a</v>
          </cell>
          <cell r="Q3702" t="str">
            <v>(Ruolo Sanitario - T.DETERMINATO - - Personale dirigente medico / veterinario - Indennità varie)</v>
          </cell>
          <cell r="V3702">
            <v>0</v>
          </cell>
          <cell r="W3702">
            <v>0</v>
          </cell>
          <cell r="X3702">
            <v>0</v>
          </cell>
        </row>
        <row r="3703">
          <cell r="J3703" t="str">
            <v>INPUTB.6.a</v>
          </cell>
          <cell r="K3703" t="str">
            <v>INPUT</v>
          </cell>
          <cell r="L3703" t="str">
            <v>INPUT</v>
          </cell>
          <cell r="P3703" t="str">
            <v>B.6.a</v>
          </cell>
          <cell r="Q3703" t="str">
            <v>(Ruolo Sanitario - T.DETERMINATO - - Personale dirigente medico / veterinario - Competenze personale comandato)</v>
          </cell>
          <cell r="V3703">
            <v>0</v>
          </cell>
          <cell r="W3703">
            <v>0</v>
          </cell>
          <cell r="X3703">
            <v>0</v>
          </cell>
        </row>
        <row r="3704">
          <cell r="J3704" t="str">
            <v>INPUTB.6.a</v>
          </cell>
          <cell r="K3704" t="str">
            <v>INPUT</v>
          </cell>
          <cell r="L3704" t="str">
            <v>INPUT</v>
          </cell>
          <cell r="P3704" t="str">
            <v>B.6.a</v>
          </cell>
          <cell r="Q3704" t="str">
            <v>(Ruolo Sanitario - T.DETERMINATO - - Personale dirigente medico / veterinario - Incentivazione (retribuzione di risultato))</v>
          </cell>
          <cell r="V3704">
            <v>0</v>
          </cell>
          <cell r="W3704">
            <v>0</v>
          </cell>
          <cell r="X3704">
            <v>0</v>
          </cell>
        </row>
        <row r="3705">
          <cell r="J3705" t="str">
            <v>INPUTB.6.a</v>
          </cell>
          <cell r="K3705" t="str">
            <v>INPUT</v>
          </cell>
          <cell r="L3705" t="str">
            <v>INPUT</v>
          </cell>
          <cell r="P3705" t="str">
            <v>B.6.a</v>
          </cell>
          <cell r="Q3705" t="str">
            <v>(Ruolo Sanitario - T.DETERMINATO - - Personale dirigente medico / veterinario - Risorse aggiuntive regionali)</v>
          </cell>
          <cell r="V3705">
            <v>0</v>
          </cell>
          <cell r="W3705">
            <v>0</v>
          </cell>
          <cell r="X3705">
            <v>0</v>
          </cell>
        </row>
        <row r="3706">
          <cell r="J3706" t="str">
            <v>INPUTB.6.a</v>
          </cell>
          <cell r="K3706" t="str">
            <v>INPUT</v>
          </cell>
          <cell r="L3706" t="str">
            <v>INPUT</v>
          </cell>
          <cell r="P3706" t="str">
            <v>B.6.a</v>
          </cell>
          <cell r="Q3706" t="str">
            <v>(Ruolo Sanitario - T.DETERMINATO - - Personale dirigente medico / veterinario - Accantonamento per ferie maturate e non godute)</v>
          </cell>
          <cell r="V3706">
            <v>0</v>
          </cell>
          <cell r="W3706">
            <v>0</v>
          </cell>
          <cell r="X3706">
            <v>0</v>
          </cell>
        </row>
        <row r="3707">
          <cell r="J3707" t="str">
            <v>INPUTB.6.a</v>
          </cell>
          <cell r="K3707" t="str">
            <v>INPUT</v>
          </cell>
          <cell r="L3707" t="str">
            <v>INPUT</v>
          </cell>
          <cell r="P3707" t="str">
            <v>B.6.a</v>
          </cell>
          <cell r="Q3707" t="str">
            <v>(Ruolo Sanitario - T.DETERMINATO - - Personale dirigente medico / veterinario - Oneri sociali*)</v>
          </cell>
          <cell r="V3707">
            <v>0</v>
          </cell>
          <cell r="W3707">
            <v>0</v>
          </cell>
          <cell r="X3707">
            <v>0</v>
          </cell>
        </row>
        <row r="3708">
          <cell r="J3708" t="str">
            <v>INPUTB.6.a</v>
          </cell>
          <cell r="K3708" t="str">
            <v>INPUT</v>
          </cell>
          <cell r="L3708" t="str">
            <v>INPUT</v>
          </cell>
          <cell r="P3708" t="str">
            <v>B.6.a</v>
          </cell>
          <cell r="Q3708" t="str">
            <v>(Ruolo Sanitario - T.DETERMINATO - - Personale dirigente medico / veterinario - Accantonamento a TFR)</v>
          </cell>
          <cell r="V3708">
            <v>0</v>
          </cell>
          <cell r="W3708">
            <v>0</v>
          </cell>
          <cell r="X3708">
            <v>0</v>
          </cell>
        </row>
        <row r="3709">
          <cell r="J3709" t="str">
            <v>INPUTB.6.a</v>
          </cell>
          <cell r="K3709" t="str">
            <v>INPUT</v>
          </cell>
          <cell r="L3709" t="str">
            <v>INPUT</v>
          </cell>
          <cell r="P3709" t="str">
            <v>B.6.a</v>
          </cell>
          <cell r="Q3709" t="str">
            <v>(Ruolo Sanitario - T.DETERMINATO - - Personale dirigente medico / veterinario - Accantonamento trattamento quiescenza e simili)</v>
          </cell>
          <cell r="V3709">
            <v>0</v>
          </cell>
          <cell r="W3709">
            <v>0</v>
          </cell>
          <cell r="X3709">
            <v>0</v>
          </cell>
        </row>
        <row r="3710">
          <cell r="J3710" t="str">
            <v>INPUTB.6.a</v>
          </cell>
          <cell r="K3710" t="str">
            <v>INPUT</v>
          </cell>
          <cell r="L3710" t="str">
            <v>INPUT</v>
          </cell>
          <cell r="P3710" t="str">
            <v>B.6.a</v>
          </cell>
          <cell r="Q3710" t="str">
            <v>(Ruolo Sanitario - T.DETERMINATO - - Personale dirigente medico / veterinario - Altri costi del personale)</v>
          </cell>
          <cell r="V3710">
            <v>0</v>
          </cell>
          <cell r="W3710">
            <v>0</v>
          </cell>
          <cell r="X3710">
            <v>0</v>
          </cell>
        </row>
        <row r="3711">
          <cell r="J3711" t="str">
            <v>INPUTB.6.a</v>
          </cell>
          <cell r="K3711" t="str">
            <v>INPUT</v>
          </cell>
          <cell r="L3711" t="str">
            <v>INPUT</v>
          </cell>
          <cell r="P3711" t="str">
            <v>B.6.a</v>
          </cell>
          <cell r="Q3711" t="str">
            <v>(Ruolo Sanitario - T.ALTRO - - Personale dirigente medico / veterinario - Competenze fisse)</v>
          </cell>
          <cell r="V3711">
            <v>0</v>
          </cell>
          <cell r="W3711">
            <v>0</v>
          </cell>
          <cell r="X3711">
            <v>0</v>
          </cell>
        </row>
        <row r="3712">
          <cell r="J3712" t="str">
            <v>INPUTB.6.a</v>
          </cell>
          <cell r="K3712" t="str">
            <v>INPUT</v>
          </cell>
          <cell r="L3712" t="str">
            <v>INPUT</v>
          </cell>
          <cell r="P3712" t="str">
            <v>B.6.a</v>
          </cell>
          <cell r="Q3712" t="str">
            <v>(Ruolo Sanitario - T.ALTRO - - Personale dirigente medico / veterinario - Straordinario)</v>
          </cell>
          <cell r="V3712">
            <v>0</v>
          </cell>
          <cell r="W3712">
            <v>0</v>
          </cell>
          <cell r="X3712">
            <v>0</v>
          </cell>
        </row>
        <row r="3713">
          <cell r="J3713" t="str">
            <v>INPUTB.6.a</v>
          </cell>
          <cell r="K3713" t="str">
            <v>INPUT</v>
          </cell>
          <cell r="L3713" t="str">
            <v>INPUT</v>
          </cell>
          <cell r="P3713" t="str">
            <v>B.6.a</v>
          </cell>
          <cell r="Q3713" t="str">
            <v>(Ruolo Sanitario - T.ALTRO - - Personale dirigente medico / veterinario - Retr. Posizione)</v>
          </cell>
          <cell r="V3713">
            <v>0</v>
          </cell>
          <cell r="W3713">
            <v>0</v>
          </cell>
          <cell r="X3713">
            <v>0</v>
          </cell>
        </row>
        <row r="3714">
          <cell r="J3714" t="str">
            <v>INPUTB.6.a</v>
          </cell>
          <cell r="K3714" t="str">
            <v>INPUT</v>
          </cell>
          <cell r="L3714" t="str">
            <v>INPUT</v>
          </cell>
          <cell r="P3714" t="str">
            <v>B.6.a</v>
          </cell>
          <cell r="Q3714" t="str">
            <v>(Ruolo Sanitario - T.ALTRO - - Personale dirigente medico / veterinario - Indennità varie)</v>
          </cell>
          <cell r="V3714">
            <v>0</v>
          </cell>
          <cell r="W3714">
            <v>0</v>
          </cell>
          <cell r="X3714">
            <v>0</v>
          </cell>
        </row>
        <row r="3715">
          <cell r="J3715" t="str">
            <v>INPUTB.6.a</v>
          </cell>
          <cell r="K3715" t="str">
            <v>INPUT</v>
          </cell>
          <cell r="L3715" t="str">
            <v>INPUT</v>
          </cell>
          <cell r="P3715" t="str">
            <v>B.6.a</v>
          </cell>
          <cell r="Q3715" t="str">
            <v>(Ruolo Sanitario - T.ALTRO - - Personale dirigente medico / veterinario - Competenze personale comandato)</v>
          </cell>
          <cell r="V3715">
            <v>0</v>
          </cell>
          <cell r="W3715">
            <v>0</v>
          </cell>
          <cell r="X3715">
            <v>0</v>
          </cell>
        </row>
        <row r="3716">
          <cell r="J3716" t="str">
            <v>INPUTB.6.a</v>
          </cell>
          <cell r="K3716" t="str">
            <v>INPUT</v>
          </cell>
          <cell r="L3716" t="str">
            <v>INPUT</v>
          </cell>
          <cell r="P3716" t="str">
            <v>B.6.a</v>
          </cell>
          <cell r="Q3716" t="str">
            <v>(Ruolo Sanitario - T.ALTRO - - Personale dirigente medico / veterinario - Incentivazione (retribuzione di risultato))</v>
          </cell>
          <cell r="V3716">
            <v>0</v>
          </cell>
          <cell r="W3716">
            <v>0</v>
          </cell>
          <cell r="X3716">
            <v>0</v>
          </cell>
        </row>
        <row r="3717">
          <cell r="J3717" t="str">
            <v>INPUTB.6.a</v>
          </cell>
          <cell r="K3717" t="str">
            <v>INPUT</v>
          </cell>
          <cell r="L3717" t="str">
            <v>INPUT</v>
          </cell>
          <cell r="P3717" t="str">
            <v>B.6.a</v>
          </cell>
          <cell r="Q3717" t="str">
            <v>(Ruolo Sanitario - T.ALTRO - - Personale dirigente medico / veterinario - Risorse aggiuntive regionali)</v>
          </cell>
          <cell r="V3717">
            <v>0</v>
          </cell>
          <cell r="W3717">
            <v>0</v>
          </cell>
          <cell r="X3717">
            <v>0</v>
          </cell>
        </row>
        <row r="3718">
          <cell r="J3718" t="str">
            <v>INPUTB.6.a</v>
          </cell>
          <cell r="K3718" t="str">
            <v>INPUT</v>
          </cell>
          <cell r="L3718" t="str">
            <v>INPUT</v>
          </cell>
          <cell r="P3718" t="str">
            <v>B.6.a</v>
          </cell>
          <cell r="Q3718" t="str">
            <v>(Ruolo Sanitario - T.ALTRO - - Personale dirigente medico / veterinario - Accantonamento per ferie maturate e non godute)</v>
          </cell>
          <cell r="V3718">
            <v>0</v>
          </cell>
          <cell r="W3718">
            <v>0</v>
          </cell>
          <cell r="X3718">
            <v>0</v>
          </cell>
        </row>
        <row r="3719">
          <cell r="J3719" t="str">
            <v>INPUTB.6.a</v>
          </cell>
          <cell r="K3719" t="str">
            <v>INPUT</v>
          </cell>
          <cell r="L3719" t="str">
            <v>INPUT</v>
          </cell>
          <cell r="P3719" t="str">
            <v>B.6.a</v>
          </cell>
          <cell r="Q3719" t="str">
            <v>(Ruolo Sanitario - T.ALTRO - - Personale dirigente medico / veterinario - Oneri sociali*)</v>
          </cell>
          <cell r="V3719">
            <v>0</v>
          </cell>
          <cell r="W3719">
            <v>0</v>
          </cell>
          <cell r="X3719">
            <v>0</v>
          </cell>
        </row>
        <row r="3720">
          <cell r="J3720" t="str">
            <v>INPUTB.6.a</v>
          </cell>
          <cell r="K3720" t="str">
            <v>INPUT</v>
          </cell>
          <cell r="L3720" t="str">
            <v>INPUT</v>
          </cell>
          <cell r="P3720" t="str">
            <v>B.6.a</v>
          </cell>
          <cell r="Q3720" t="str">
            <v>(Ruolo Sanitario - T.ALTRO - - Personale dirigente medico / veterinario - Accantonamento a TFR)</v>
          </cell>
          <cell r="V3720">
            <v>0</v>
          </cell>
          <cell r="W3720">
            <v>0</v>
          </cell>
          <cell r="X3720">
            <v>0</v>
          </cell>
        </row>
        <row r="3721">
          <cell r="J3721" t="str">
            <v>INPUTB.6.a</v>
          </cell>
          <cell r="K3721" t="str">
            <v>INPUT</v>
          </cell>
          <cell r="L3721" t="str">
            <v>INPUT</v>
          </cell>
          <cell r="P3721" t="str">
            <v>B.6.a</v>
          </cell>
          <cell r="Q3721" t="str">
            <v>(Ruolo Sanitario - T.ALTRO - - Personale dirigente medico / veterinario - Accantonamento trattamento quiescenza e simili)</v>
          </cell>
          <cell r="V3721">
            <v>0</v>
          </cell>
          <cell r="W3721">
            <v>0</v>
          </cell>
          <cell r="X3721">
            <v>0</v>
          </cell>
        </row>
        <row r="3722">
          <cell r="J3722" t="str">
            <v>INPUTB.6.a</v>
          </cell>
          <cell r="K3722" t="str">
            <v>INPUT</v>
          </cell>
          <cell r="L3722" t="str">
            <v>INPUT</v>
          </cell>
          <cell r="P3722" t="str">
            <v>B.6.a</v>
          </cell>
          <cell r="Q3722" t="str">
            <v>(Ruolo Sanitario - T.ALTRO - - Personale dirigente medico / veterinario - Altri costi del personale)</v>
          </cell>
          <cell r="V3722">
            <v>0</v>
          </cell>
          <cell r="W3722">
            <v>0</v>
          </cell>
          <cell r="X3722">
            <v>0</v>
          </cell>
        </row>
        <row r="3723">
          <cell r="J3723" t="str">
            <v>INPUTB.6.b</v>
          </cell>
          <cell r="K3723" t="str">
            <v>INPUT</v>
          </cell>
          <cell r="L3723" t="str">
            <v>INPUT</v>
          </cell>
          <cell r="P3723" t="str">
            <v>B.6.b</v>
          </cell>
          <cell r="Q3723" t="str">
            <v>(Ruolo Sanitario - T.INDETERMINATO- - Personale dirigente non medico - Competenze fisse)</v>
          </cell>
          <cell r="V3723">
            <v>0</v>
          </cell>
          <cell r="W3723">
            <v>0</v>
          </cell>
          <cell r="X3723">
            <v>0</v>
          </cell>
        </row>
        <row r="3724">
          <cell r="J3724" t="str">
            <v>INPUTB.6.b</v>
          </cell>
          <cell r="K3724" t="str">
            <v>INPUT</v>
          </cell>
          <cell r="L3724" t="str">
            <v>INPUT</v>
          </cell>
          <cell r="P3724" t="str">
            <v>B.6.b</v>
          </cell>
          <cell r="Q3724" t="str">
            <v>(Ruolo Sanitario - T.INDETERMINATO- - Personale dirigente non medico - Straordinario)</v>
          </cell>
          <cell r="V3724">
            <v>0</v>
          </cell>
          <cell r="W3724">
            <v>0</v>
          </cell>
          <cell r="X3724">
            <v>0</v>
          </cell>
        </row>
        <row r="3725">
          <cell r="J3725" t="str">
            <v>INPUTB.6.b</v>
          </cell>
          <cell r="K3725" t="str">
            <v>INPUT</v>
          </cell>
          <cell r="L3725" t="str">
            <v>INPUT</v>
          </cell>
          <cell r="P3725" t="str">
            <v>B.6.b</v>
          </cell>
          <cell r="Q3725" t="str">
            <v>(Ruolo Sanitario - T.INDETERMINATO- - Personale dirigente non medico - Retr. Posizione)</v>
          </cell>
          <cell r="V3725">
            <v>0</v>
          </cell>
          <cell r="W3725">
            <v>0</v>
          </cell>
          <cell r="X3725">
            <v>0</v>
          </cell>
        </row>
        <row r="3726">
          <cell r="J3726" t="str">
            <v>INPUTB.6.b</v>
          </cell>
          <cell r="K3726" t="str">
            <v>INPUT</v>
          </cell>
          <cell r="L3726" t="str">
            <v>INPUT</v>
          </cell>
          <cell r="P3726" t="str">
            <v>B.6.b</v>
          </cell>
          <cell r="Q3726" t="str">
            <v>(Ruolo Sanitario - T.INDETERMINATO- - Personale dirigente non medico - Indennità varie)</v>
          </cell>
          <cell r="V3726">
            <v>0</v>
          </cell>
          <cell r="W3726">
            <v>0</v>
          </cell>
          <cell r="X3726">
            <v>0</v>
          </cell>
        </row>
        <row r="3727">
          <cell r="J3727" t="str">
            <v>INPUTB.6.b</v>
          </cell>
          <cell r="K3727" t="str">
            <v>INPUT</v>
          </cell>
          <cell r="L3727" t="str">
            <v>INPUT</v>
          </cell>
          <cell r="P3727" t="str">
            <v>B.6.b</v>
          </cell>
          <cell r="Q3727" t="str">
            <v>(Ruolo Sanitario - T.INDETERMINATO- - Personale dirigente non medico - Competenze personale comandato)</v>
          </cell>
          <cell r="V3727">
            <v>0</v>
          </cell>
          <cell r="W3727">
            <v>0</v>
          </cell>
          <cell r="X3727">
            <v>0</v>
          </cell>
        </row>
        <row r="3728">
          <cell r="J3728" t="str">
            <v>INPUTB.6.b</v>
          </cell>
          <cell r="K3728" t="str">
            <v>INPUT</v>
          </cell>
          <cell r="L3728" t="str">
            <v>INPUT</v>
          </cell>
          <cell r="P3728" t="str">
            <v>B.6.b</v>
          </cell>
          <cell r="Q3728" t="str">
            <v>(Ruolo Sanitario - T.INDETERMINATO- - Personale dirigente non medico - Incentivazione (retribuzione di risultato))</v>
          </cell>
          <cell r="V3728">
            <v>0</v>
          </cell>
          <cell r="W3728">
            <v>0</v>
          </cell>
          <cell r="X3728">
            <v>0</v>
          </cell>
        </row>
        <row r="3729">
          <cell r="J3729" t="str">
            <v>INPUTB.6.b</v>
          </cell>
          <cell r="K3729" t="str">
            <v>INPUT</v>
          </cell>
          <cell r="L3729" t="str">
            <v>INPUT</v>
          </cell>
          <cell r="P3729" t="str">
            <v>B.6.b</v>
          </cell>
          <cell r="Q3729" t="str">
            <v>(Ruolo Sanitario - T.INDETERMINATO- - Personale dirigente non medico - Risorse aggiuntive regionali)</v>
          </cell>
          <cell r="V3729">
            <v>0</v>
          </cell>
          <cell r="W3729">
            <v>0</v>
          </cell>
          <cell r="X3729">
            <v>0</v>
          </cell>
        </row>
        <row r="3730">
          <cell r="J3730" t="str">
            <v>INPUTB.6.b</v>
          </cell>
          <cell r="K3730" t="str">
            <v>INPUT</v>
          </cell>
          <cell r="L3730" t="str">
            <v>INPUT</v>
          </cell>
          <cell r="P3730" t="str">
            <v>B.6.b</v>
          </cell>
          <cell r="Q3730" t="str">
            <v>(Ruolo Sanitario - T.INDETERMINATO- - Personale dirigente non medico - Accantonamento per ferie maturate e non godute)</v>
          </cell>
          <cell r="V3730">
            <v>0</v>
          </cell>
          <cell r="W3730">
            <v>0</v>
          </cell>
          <cell r="X3730">
            <v>0</v>
          </cell>
        </row>
        <row r="3731">
          <cell r="J3731" t="str">
            <v>INPUTB.6.b</v>
          </cell>
          <cell r="K3731" t="str">
            <v>INPUT</v>
          </cell>
          <cell r="L3731" t="str">
            <v>INPUT</v>
          </cell>
          <cell r="P3731" t="str">
            <v>B.6.b</v>
          </cell>
          <cell r="Q3731" t="str">
            <v>(Ruolo Sanitario - T.INDETERMINATO- - Personale dirigente non medico - Oneri sociali*)</v>
          </cell>
          <cell r="V3731">
            <v>0</v>
          </cell>
          <cell r="W3731">
            <v>0</v>
          </cell>
          <cell r="X3731">
            <v>0</v>
          </cell>
        </row>
        <row r="3732">
          <cell r="J3732" t="str">
            <v>INPUTB.6.b</v>
          </cell>
          <cell r="K3732" t="str">
            <v>INPUT</v>
          </cell>
          <cell r="L3732" t="str">
            <v>INPUT</v>
          </cell>
          <cell r="P3732" t="str">
            <v>B.6.b</v>
          </cell>
          <cell r="Q3732" t="str">
            <v>(Ruolo Sanitario - T.INDETERMINATO- - Personale dirigente non medico - Accantonamento a TFR)</v>
          </cell>
          <cell r="V3732">
            <v>0</v>
          </cell>
          <cell r="W3732">
            <v>0</v>
          </cell>
          <cell r="X3732">
            <v>0</v>
          </cell>
        </row>
        <row r="3733">
          <cell r="J3733" t="str">
            <v>INPUTB.6.b</v>
          </cell>
          <cell r="K3733" t="str">
            <v>INPUT</v>
          </cell>
          <cell r="L3733" t="str">
            <v>INPUT</v>
          </cell>
          <cell r="P3733" t="str">
            <v>B.6.b</v>
          </cell>
          <cell r="Q3733" t="str">
            <v>(Ruolo Sanitario - T.INDETERMINATO- - Personale dirigente non medico - Accantonamento trattamento quiescenza e simili)</v>
          </cell>
          <cell r="V3733">
            <v>0</v>
          </cell>
          <cell r="W3733">
            <v>0</v>
          </cell>
          <cell r="X3733">
            <v>0</v>
          </cell>
        </row>
        <row r="3734">
          <cell r="J3734" t="str">
            <v>INPUTB.6.b</v>
          </cell>
          <cell r="K3734" t="str">
            <v>INPUT</v>
          </cell>
          <cell r="L3734" t="str">
            <v>INPUT</v>
          </cell>
          <cell r="P3734" t="str">
            <v>B.6.b</v>
          </cell>
          <cell r="Q3734" t="str">
            <v>(Ruolo Sanitario - T.INDETERMINATO- - Personale dirigente non medico - Altri costi del personale)</v>
          </cell>
          <cell r="V3734">
            <v>0</v>
          </cell>
          <cell r="W3734">
            <v>0</v>
          </cell>
          <cell r="X3734">
            <v>0</v>
          </cell>
        </row>
        <row r="3735">
          <cell r="J3735" t="str">
            <v>INPUTB.6.b</v>
          </cell>
          <cell r="K3735" t="str">
            <v>INPUT</v>
          </cell>
          <cell r="L3735" t="str">
            <v>INPUT</v>
          </cell>
          <cell r="P3735" t="str">
            <v>B.6.b</v>
          </cell>
          <cell r="Q3735" t="str">
            <v>(Ruolo Sanitario - T.DETERMINATO - - Personale dirigente non medico - Competenze fisse)</v>
          </cell>
          <cell r="V3735">
            <v>0</v>
          </cell>
          <cell r="W3735">
            <v>0</v>
          </cell>
          <cell r="X3735">
            <v>0</v>
          </cell>
        </row>
        <row r="3736">
          <cell r="J3736" t="str">
            <v>INPUTB.6.b</v>
          </cell>
          <cell r="K3736" t="str">
            <v>INPUT</v>
          </cell>
          <cell r="L3736" t="str">
            <v>INPUT</v>
          </cell>
          <cell r="P3736" t="str">
            <v>B.6.b</v>
          </cell>
          <cell r="Q3736" t="str">
            <v>(Ruolo Sanitario - T.DETERMINATO - - Personale dirigente non medico - Straordinario)</v>
          </cell>
          <cell r="V3736">
            <v>0</v>
          </cell>
          <cell r="W3736">
            <v>0</v>
          </cell>
          <cell r="X3736">
            <v>0</v>
          </cell>
        </row>
        <row r="3737">
          <cell r="J3737" t="str">
            <v>INPUTB.6.b</v>
          </cell>
          <cell r="K3737" t="str">
            <v>INPUT</v>
          </cell>
          <cell r="L3737" t="str">
            <v>INPUT</v>
          </cell>
          <cell r="P3737" t="str">
            <v>B.6.b</v>
          </cell>
          <cell r="Q3737" t="str">
            <v>(Ruolo Sanitario - T.DETERMINATO - - Personale dirigente non medico - Retr. Posizione)</v>
          </cell>
          <cell r="V3737">
            <v>0</v>
          </cell>
          <cell r="W3737">
            <v>0</v>
          </cell>
          <cell r="X3737">
            <v>0</v>
          </cell>
        </row>
        <row r="3738">
          <cell r="J3738" t="str">
            <v>INPUTB.6.b</v>
          </cell>
          <cell r="K3738" t="str">
            <v>INPUT</v>
          </cell>
          <cell r="L3738" t="str">
            <v>INPUT</v>
          </cell>
          <cell r="P3738" t="str">
            <v>B.6.b</v>
          </cell>
          <cell r="Q3738" t="str">
            <v>(Ruolo Sanitario - T.DETERMINATO - - Personale dirigente non medico - Indennità varie)</v>
          </cell>
          <cell r="V3738">
            <v>0</v>
          </cell>
          <cell r="W3738">
            <v>0</v>
          </cell>
          <cell r="X3738">
            <v>0</v>
          </cell>
        </row>
        <row r="3739">
          <cell r="J3739" t="str">
            <v>INPUTB.6.b</v>
          </cell>
          <cell r="K3739" t="str">
            <v>INPUT</v>
          </cell>
          <cell r="L3739" t="str">
            <v>INPUT</v>
          </cell>
          <cell r="P3739" t="str">
            <v>B.6.b</v>
          </cell>
          <cell r="Q3739" t="str">
            <v>(Ruolo Sanitario - T.DETERMINATO - - Personale dirigente non medico - Competenze personale comandato)</v>
          </cell>
          <cell r="V3739">
            <v>0</v>
          </cell>
          <cell r="W3739">
            <v>0</v>
          </cell>
          <cell r="X3739">
            <v>0</v>
          </cell>
        </row>
        <row r="3740">
          <cell r="J3740" t="str">
            <v>INPUTB.6.b</v>
          </cell>
          <cell r="K3740" t="str">
            <v>INPUT</v>
          </cell>
          <cell r="L3740" t="str">
            <v>INPUT</v>
          </cell>
          <cell r="P3740" t="str">
            <v>B.6.b</v>
          </cell>
          <cell r="Q3740" t="str">
            <v>(Ruolo Sanitario - T.DETERMINATO - - Personale dirigente non medico - Incentivazione (retribuzione di risultato))</v>
          </cell>
          <cell r="V3740">
            <v>0</v>
          </cell>
          <cell r="W3740">
            <v>0</v>
          </cell>
          <cell r="X3740">
            <v>0</v>
          </cell>
        </row>
        <row r="3741">
          <cell r="J3741" t="str">
            <v>INPUTB.6.b</v>
          </cell>
          <cell r="K3741" t="str">
            <v>INPUT</v>
          </cell>
          <cell r="L3741" t="str">
            <v>INPUT</v>
          </cell>
          <cell r="P3741" t="str">
            <v>B.6.b</v>
          </cell>
          <cell r="Q3741" t="str">
            <v>(Ruolo Sanitario - T.DETERMINATO - - Personale dirigente non medico - Risorse aggiuntive regionali)</v>
          </cell>
          <cell r="V3741">
            <v>0</v>
          </cell>
          <cell r="W3741">
            <v>0</v>
          </cell>
          <cell r="X3741">
            <v>0</v>
          </cell>
        </row>
        <row r="3742">
          <cell r="J3742" t="str">
            <v>INPUTB.6.b</v>
          </cell>
          <cell r="K3742" t="str">
            <v>INPUT</v>
          </cell>
          <cell r="L3742" t="str">
            <v>INPUT</v>
          </cell>
          <cell r="P3742" t="str">
            <v>B.6.b</v>
          </cell>
          <cell r="Q3742" t="str">
            <v>(Ruolo Sanitario - T.DETERMINATO - - Personale dirigente non medico - Accantonamento per ferie maturate e non godute)</v>
          </cell>
          <cell r="V3742">
            <v>0</v>
          </cell>
          <cell r="W3742">
            <v>0</v>
          </cell>
          <cell r="X3742">
            <v>0</v>
          </cell>
        </row>
        <row r="3743">
          <cell r="J3743" t="str">
            <v>INPUTB.6.b</v>
          </cell>
          <cell r="K3743" t="str">
            <v>INPUT</v>
          </cell>
          <cell r="L3743" t="str">
            <v>INPUT</v>
          </cell>
          <cell r="P3743" t="str">
            <v>B.6.b</v>
          </cell>
          <cell r="Q3743" t="str">
            <v>(Ruolo Sanitario - T.DETERMINATO - - Personale dirigente non medico - Oneri sociali*)</v>
          </cell>
          <cell r="V3743">
            <v>0</v>
          </cell>
          <cell r="W3743">
            <v>0</v>
          </cell>
          <cell r="X3743">
            <v>0</v>
          </cell>
        </row>
        <row r="3744">
          <cell r="J3744" t="str">
            <v>INPUTB.6.b</v>
          </cell>
          <cell r="K3744" t="str">
            <v>INPUT</v>
          </cell>
          <cell r="L3744" t="str">
            <v>INPUT</v>
          </cell>
          <cell r="P3744" t="str">
            <v>B.6.b</v>
          </cell>
          <cell r="Q3744" t="str">
            <v>(Ruolo Sanitario - T.DETERMINATO - - Personale dirigente non medico - Accantonamento a TFR)</v>
          </cell>
          <cell r="V3744">
            <v>0</v>
          </cell>
          <cell r="W3744">
            <v>0</v>
          </cell>
          <cell r="X3744">
            <v>0</v>
          </cell>
        </row>
        <row r="3745">
          <cell r="J3745" t="str">
            <v>INPUTB.6.b</v>
          </cell>
          <cell r="K3745" t="str">
            <v>INPUT</v>
          </cell>
          <cell r="L3745" t="str">
            <v>INPUT</v>
          </cell>
          <cell r="P3745" t="str">
            <v>B.6.b</v>
          </cell>
          <cell r="Q3745" t="str">
            <v>(Ruolo Sanitario - T.DETERMINATO - - Personale dirigente non medico - Accantonamento trattamento quiescenza e simili)</v>
          </cell>
          <cell r="V3745">
            <v>0</v>
          </cell>
          <cell r="W3745">
            <v>0</v>
          </cell>
          <cell r="X3745">
            <v>0</v>
          </cell>
        </row>
        <row r="3746">
          <cell r="J3746" t="str">
            <v>INPUTB.6.b</v>
          </cell>
          <cell r="K3746" t="str">
            <v>INPUT</v>
          </cell>
          <cell r="L3746" t="str">
            <v>INPUT</v>
          </cell>
          <cell r="P3746" t="str">
            <v>B.6.b</v>
          </cell>
          <cell r="Q3746" t="str">
            <v>(Ruolo Sanitario - T.DETERMINATO - - Personale dirigente non medico - Altri costi del personale)</v>
          </cell>
          <cell r="V3746">
            <v>0</v>
          </cell>
          <cell r="W3746">
            <v>0</v>
          </cell>
          <cell r="X3746">
            <v>0</v>
          </cell>
        </row>
        <row r="3747">
          <cell r="J3747" t="str">
            <v>INPUTB.6.b</v>
          </cell>
          <cell r="K3747" t="str">
            <v>INPUT</v>
          </cell>
          <cell r="L3747" t="str">
            <v>INPUT</v>
          </cell>
          <cell r="P3747" t="str">
            <v>B.6.b</v>
          </cell>
          <cell r="Q3747" t="str">
            <v>(Ruolo Sanitario - ALTRO - - Personale dirigente non medico - Competenze fisse)</v>
          </cell>
          <cell r="V3747">
            <v>0</v>
          </cell>
          <cell r="W3747">
            <v>0</v>
          </cell>
          <cell r="X3747">
            <v>0</v>
          </cell>
        </row>
        <row r="3748">
          <cell r="J3748" t="str">
            <v>INPUTB.6.b</v>
          </cell>
          <cell r="K3748" t="str">
            <v>INPUT</v>
          </cell>
          <cell r="L3748" t="str">
            <v>INPUT</v>
          </cell>
          <cell r="P3748" t="str">
            <v>B.6.b</v>
          </cell>
          <cell r="Q3748" t="str">
            <v>(Ruolo Sanitario - ALTRO - - Personale dirigente non medico - Straordinario)</v>
          </cell>
          <cell r="V3748">
            <v>0</v>
          </cell>
          <cell r="W3748">
            <v>0</v>
          </cell>
          <cell r="X3748">
            <v>0</v>
          </cell>
        </row>
        <row r="3749">
          <cell r="J3749" t="str">
            <v>INPUTB.6.b</v>
          </cell>
          <cell r="K3749" t="str">
            <v>INPUT</v>
          </cell>
          <cell r="L3749" t="str">
            <v>INPUT</v>
          </cell>
          <cell r="P3749" t="str">
            <v>B.6.b</v>
          </cell>
          <cell r="Q3749" t="str">
            <v>(Ruolo Sanitario - ALTRO - - Personale dirigente non medico - Retr. Posizione)</v>
          </cell>
          <cell r="V3749">
            <v>0</v>
          </cell>
          <cell r="W3749">
            <v>0</v>
          </cell>
          <cell r="X3749">
            <v>0</v>
          </cell>
        </row>
        <row r="3750">
          <cell r="J3750" t="str">
            <v>INPUTB.6.b</v>
          </cell>
          <cell r="K3750" t="str">
            <v>INPUT</v>
          </cell>
          <cell r="L3750" t="str">
            <v>INPUT</v>
          </cell>
          <cell r="P3750" t="str">
            <v>B.6.b</v>
          </cell>
          <cell r="Q3750" t="str">
            <v>(Ruolo Sanitario - ALTRO - - Personale dirigente non medico - Indennità varie)</v>
          </cell>
          <cell r="V3750">
            <v>0</v>
          </cell>
          <cell r="W3750">
            <v>0</v>
          </cell>
          <cell r="X3750">
            <v>0</v>
          </cell>
        </row>
        <row r="3751">
          <cell r="J3751" t="str">
            <v>INPUTB.6.b</v>
          </cell>
          <cell r="K3751" t="str">
            <v>INPUT</v>
          </cell>
          <cell r="L3751" t="str">
            <v>INPUT</v>
          </cell>
          <cell r="P3751" t="str">
            <v>B.6.b</v>
          </cell>
          <cell r="Q3751" t="str">
            <v>(Ruolo Sanitario - ALTRO - - Personale dirigente non medico - Competenze personale comandato)</v>
          </cell>
          <cell r="V3751">
            <v>0</v>
          </cell>
          <cell r="W3751">
            <v>0</v>
          </cell>
          <cell r="X3751">
            <v>0</v>
          </cell>
        </row>
        <row r="3752">
          <cell r="J3752" t="str">
            <v>INPUTB.6.b</v>
          </cell>
          <cell r="K3752" t="str">
            <v>INPUT</v>
          </cell>
          <cell r="L3752" t="str">
            <v>INPUT</v>
          </cell>
          <cell r="P3752" t="str">
            <v>B.6.b</v>
          </cell>
          <cell r="Q3752" t="str">
            <v>(Ruolo Sanitario - ALTRO - - Personale dirigente non medico - Incentivazione (retribuzione di risultato))</v>
          </cell>
          <cell r="V3752">
            <v>0</v>
          </cell>
          <cell r="W3752">
            <v>0</v>
          </cell>
          <cell r="X3752">
            <v>0</v>
          </cell>
        </row>
        <row r="3753">
          <cell r="J3753" t="str">
            <v>INPUTB.6.b</v>
          </cell>
          <cell r="K3753" t="str">
            <v>INPUT</v>
          </cell>
          <cell r="L3753" t="str">
            <v>INPUT</v>
          </cell>
          <cell r="P3753" t="str">
            <v>B.6.b</v>
          </cell>
          <cell r="Q3753" t="str">
            <v>(Ruolo Sanitario - ALTRO - - Personale dirigente non medico - Risorse aggiuntive regionali)</v>
          </cell>
          <cell r="V3753">
            <v>0</v>
          </cell>
          <cell r="W3753">
            <v>0</v>
          </cell>
          <cell r="X3753">
            <v>0</v>
          </cell>
        </row>
        <row r="3754">
          <cell r="J3754" t="str">
            <v>INPUTB.6.b</v>
          </cell>
          <cell r="K3754" t="str">
            <v>INPUT</v>
          </cell>
          <cell r="L3754" t="str">
            <v>INPUT</v>
          </cell>
          <cell r="P3754" t="str">
            <v>B.6.b</v>
          </cell>
          <cell r="Q3754" t="str">
            <v>(Ruolo Sanitario - ALTRO - - Personale dirigente non medico - Accantonamento per ferie maturate e non godute)</v>
          </cell>
          <cell r="V3754">
            <v>0</v>
          </cell>
          <cell r="W3754">
            <v>0</v>
          </cell>
          <cell r="X3754">
            <v>0</v>
          </cell>
        </row>
        <row r="3755">
          <cell r="J3755" t="str">
            <v>INPUTB.6.b</v>
          </cell>
          <cell r="K3755" t="str">
            <v>INPUT</v>
          </cell>
          <cell r="L3755" t="str">
            <v>INPUT</v>
          </cell>
          <cell r="P3755" t="str">
            <v>B.6.b</v>
          </cell>
          <cell r="Q3755" t="str">
            <v>(Ruolo Sanitario - ALTRO - - Personale dirigente non medico - Oneri sociali*)</v>
          </cell>
          <cell r="V3755">
            <v>0</v>
          </cell>
          <cell r="W3755">
            <v>0</v>
          </cell>
          <cell r="X3755">
            <v>0</v>
          </cell>
        </row>
        <row r="3756">
          <cell r="J3756" t="str">
            <v>INPUTB.6.b</v>
          </cell>
          <cell r="K3756" t="str">
            <v>INPUT</v>
          </cell>
          <cell r="L3756" t="str">
            <v>INPUT</v>
          </cell>
          <cell r="P3756" t="str">
            <v>B.6.b</v>
          </cell>
          <cell r="Q3756" t="str">
            <v>(Ruolo Sanitario - ALTRO - - Personale dirigente non medico - Accantonamento a TFR)</v>
          </cell>
          <cell r="V3756">
            <v>0</v>
          </cell>
          <cell r="W3756">
            <v>0</v>
          </cell>
          <cell r="X3756">
            <v>0</v>
          </cell>
        </row>
        <row r="3757">
          <cell r="J3757" t="str">
            <v>INPUTB.6.b</v>
          </cell>
          <cell r="K3757" t="str">
            <v>INPUT</v>
          </cell>
          <cell r="L3757" t="str">
            <v>INPUT</v>
          </cell>
          <cell r="P3757" t="str">
            <v>B.6.b</v>
          </cell>
          <cell r="Q3757" t="str">
            <v>(Ruolo Sanitario - ALTRO - - Personale dirigente non medico - Accantonamento trattamento quiescenza e simili)</v>
          </cell>
          <cell r="V3757">
            <v>0</v>
          </cell>
          <cell r="W3757">
            <v>0</v>
          </cell>
          <cell r="X3757">
            <v>0</v>
          </cell>
        </row>
        <row r="3758">
          <cell r="J3758" t="str">
            <v>INPUTB.6.b</v>
          </cell>
          <cell r="K3758" t="str">
            <v>INPUT</v>
          </cell>
          <cell r="L3758" t="str">
            <v>INPUT</v>
          </cell>
          <cell r="P3758" t="str">
            <v>B.6.b</v>
          </cell>
          <cell r="Q3758" t="str">
            <v>(Ruolo Sanitario - ALTRO - - Personale dirigente non medico - Altri costi del personale)</v>
          </cell>
          <cell r="V3758">
            <v>0</v>
          </cell>
          <cell r="W3758">
            <v>0</v>
          </cell>
          <cell r="X3758">
            <v>0</v>
          </cell>
        </row>
        <row r="3759">
          <cell r="J3759" t="str">
            <v>INPUTB.6.c</v>
          </cell>
          <cell r="K3759" t="str">
            <v>INPUT</v>
          </cell>
          <cell r="L3759" t="str">
            <v>INPUT</v>
          </cell>
          <cell r="P3759" t="str">
            <v>B.6.c</v>
          </cell>
          <cell r="Q3759" t="str">
            <v>(Ruolo Sanitario - T.INDETERMINATO- - Personale comparto - Competenze fisse)</v>
          </cell>
          <cell r="V3759">
            <v>0</v>
          </cell>
          <cell r="W3759">
            <v>0</v>
          </cell>
          <cell r="X3759">
            <v>0</v>
          </cell>
        </row>
        <row r="3760">
          <cell r="J3760" t="str">
            <v>INPUTB.6.c</v>
          </cell>
          <cell r="K3760" t="str">
            <v>INPUT</v>
          </cell>
          <cell r="L3760" t="str">
            <v>INPUT</v>
          </cell>
          <cell r="P3760" t="str">
            <v>B.6.c</v>
          </cell>
          <cell r="Q3760" t="str">
            <v>(Ruolo Sanitario - T.INDETERMINATO- - Personale comparto - Straordinario)</v>
          </cell>
          <cell r="V3760">
            <v>0</v>
          </cell>
          <cell r="W3760">
            <v>0</v>
          </cell>
          <cell r="X3760">
            <v>0</v>
          </cell>
        </row>
        <row r="3761">
          <cell r="J3761" t="str">
            <v>INPUTB.6.c</v>
          </cell>
          <cell r="K3761" t="str">
            <v>INPUT</v>
          </cell>
          <cell r="L3761" t="str">
            <v>INPUT</v>
          </cell>
          <cell r="P3761" t="str">
            <v>B.6.c</v>
          </cell>
          <cell r="Q3761" t="str">
            <v>(Ruolo Sanitario - T.INDETERMINATO- - Personale comparto - Indennità varie)</v>
          </cell>
          <cell r="V3761">
            <v>0</v>
          </cell>
          <cell r="W3761">
            <v>0</v>
          </cell>
          <cell r="X3761">
            <v>0</v>
          </cell>
        </row>
        <row r="3762">
          <cell r="J3762" t="str">
            <v>INPUTB.6.c</v>
          </cell>
          <cell r="K3762" t="str">
            <v>INPUT</v>
          </cell>
          <cell r="L3762" t="str">
            <v>INPUT</v>
          </cell>
          <cell r="P3762" t="str">
            <v>B.6.c</v>
          </cell>
          <cell r="Q3762" t="str">
            <v>(Ruolo Sanitario - T.INDETERMINATO- - Personale comparto - Incentivazione alla produttività collettiva)</v>
          </cell>
          <cell r="V3762">
            <v>0</v>
          </cell>
          <cell r="W3762">
            <v>0</v>
          </cell>
          <cell r="X3762">
            <v>0</v>
          </cell>
        </row>
        <row r="3763">
          <cell r="J3763" t="str">
            <v>INPUTB.6.c</v>
          </cell>
          <cell r="K3763" t="str">
            <v>INPUT</v>
          </cell>
          <cell r="L3763" t="str">
            <v>INPUT</v>
          </cell>
          <cell r="P3763" t="str">
            <v>B.6.c</v>
          </cell>
          <cell r="Q3763" t="str">
            <v>(Ruolo Sanitario - T.INDETERMINATO- - Personale comparto - Competenze personale comandato)</v>
          </cell>
          <cell r="V3763">
            <v>0</v>
          </cell>
          <cell r="W3763">
            <v>0</v>
          </cell>
          <cell r="X3763">
            <v>0</v>
          </cell>
        </row>
        <row r="3764">
          <cell r="J3764" t="str">
            <v>INPUTB.6.c</v>
          </cell>
          <cell r="K3764" t="str">
            <v>INPUT</v>
          </cell>
          <cell r="L3764" t="str">
            <v>INPUT</v>
          </cell>
          <cell r="P3764" t="str">
            <v>B.6.c</v>
          </cell>
          <cell r="Q3764" t="str">
            <v>(Ruolo Sanitario - T.INDETERMINATO- - Personale comparto - Risorse aggiuntive regionali)</v>
          </cell>
          <cell r="V3764">
            <v>0</v>
          </cell>
          <cell r="W3764">
            <v>0</v>
          </cell>
          <cell r="X3764">
            <v>0</v>
          </cell>
        </row>
        <row r="3765">
          <cell r="J3765" t="str">
            <v>INPUTB.6.c</v>
          </cell>
          <cell r="K3765" t="str">
            <v>INPUT</v>
          </cell>
          <cell r="L3765" t="str">
            <v>INPUT</v>
          </cell>
          <cell r="P3765" t="str">
            <v>B.6.c</v>
          </cell>
          <cell r="Q3765" t="str">
            <v>(Ruolo Sanitario - T.INDETERMINATO- - Personale comparto - Accantonamento per ferie maturate e non godute)</v>
          </cell>
          <cell r="V3765">
            <v>0</v>
          </cell>
          <cell r="W3765">
            <v>0</v>
          </cell>
          <cell r="X3765">
            <v>0</v>
          </cell>
        </row>
        <row r="3766">
          <cell r="J3766" t="str">
            <v>INPUTB.6.c</v>
          </cell>
          <cell r="K3766" t="str">
            <v>INPUT</v>
          </cell>
          <cell r="L3766" t="str">
            <v>INPUT</v>
          </cell>
          <cell r="P3766" t="str">
            <v>B.6.c</v>
          </cell>
          <cell r="Q3766" t="str">
            <v>(Ruolo Sanitario - T.INDETERMINATO- - Personale comparto - Oneri sociali*)</v>
          </cell>
          <cell r="V3766">
            <v>0</v>
          </cell>
          <cell r="W3766">
            <v>0</v>
          </cell>
          <cell r="X3766">
            <v>0</v>
          </cell>
        </row>
        <row r="3767">
          <cell r="J3767" t="str">
            <v>INPUTB.6.c</v>
          </cell>
          <cell r="K3767" t="str">
            <v>INPUT</v>
          </cell>
          <cell r="L3767" t="str">
            <v>INPUT</v>
          </cell>
          <cell r="P3767" t="str">
            <v>B.6.c</v>
          </cell>
          <cell r="Q3767" t="str">
            <v>(Ruolo Sanitario - T.INDETERMINATO- - Personale comparto - Accantonamento a TFR)</v>
          </cell>
          <cell r="V3767">
            <v>0</v>
          </cell>
          <cell r="W3767">
            <v>0</v>
          </cell>
          <cell r="X3767">
            <v>0</v>
          </cell>
        </row>
        <row r="3768">
          <cell r="J3768" t="str">
            <v>INPUTB.6.c</v>
          </cell>
          <cell r="K3768" t="str">
            <v>INPUT</v>
          </cell>
          <cell r="L3768" t="str">
            <v>INPUT</v>
          </cell>
          <cell r="P3768" t="str">
            <v>B.6.c</v>
          </cell>
          <cell r="Q3768" t="str">
            <v>(Ruolo Sanitario - T.INDETERMINATO- - Personale comparto - Accantonamento trattamento quiescenza e simili)</v>
          </cell>
          <cell r="V3768">
            <v>0</v>
          </cell>
          <cell r="W3768">
            <v>0</v>
          </cell>
          <cell r="X3768">
            <v>0</v>
          </cell>
        </row>
        <row r="3769">
          <cell r="J3769" t="str">
            <v>INPUTB.6.c</v>
          </cell>
          <cell r="K3769" t="str">
            <v>INPUT</v>
          </cell>
          <cell r="L3769" t="str">
            <v>INPUT</v>
          </cell>
          <cell r="P3769" t="str">
            <v>B.6.c</v>
          </cell>
          <cell r="Q3769" t="str">
            <v>(Ruolo Sanitario - T.INDETERMINATO- - Personale comparto - Altri costi del personale)</v>
          </cell>
          <cell r="V3769">
            <v>0</v>
          </cell>
          <cell r="W3769">
            <v>0</v>
          </cell>
          <cell r="X3769">
            <v>0</v>
          </cell>
        </row>
        <row r="3770">
          <cell r="J3770" t="str">
            <v>INPUTB.6.c</v>
          </cell>
          <cell r="K3770" t="str">
            <v>INPUT</v>
          </cell>
          <cell r="L3770" t="str">
            <v>INPUT</v>
          </cell>
          <cell r="P3770" t="str">
            <v>B.6.c</v>
          </cell>
          <cell r="Q3770" t="str">
            <v>(Ruolo Sanitario - T.DETERMINATO- - Personale comparto - Competenze fisse)</v>
          </cell>
          <cell r="V3770">
            <v>0</v>
          </cell>
          <cell r="W3770">
            <v>0</v>
          </cell>
          <cell r="X3770">
            <v>0</v>
          </cell>
        </row>
        <row r="3771">
          <cell r="J3771" t="str">
            <v>INPUTB.6.c</v>
          </cell>
          <cell r="K3771" t="str">
            <v>INPUT</v>
          </cell>
          <cell r="L3771" t="str">
            <v>INPUT</v>
          </cell>
          <cell r="P3771" t="str">
            <v>B.6.c</v>
          </cell>
          <cell r="Q3771" t="str">
            <v>(Ruolo Sanitario - T.DETERMINATO- - Personale comparto - Straordinario)</v>
          </cell>
          <cell r="V3771">
            <v>0</v>
          </cell>
          <cell r="W3771">
            <v>0</v>
          </cell>
          <cell r="X3771">
            <v>0</v>
          </cell>
        </row>
        <row r="3772">
          <cell r="J3772" t="str">
            <v>INPUTB.6.c</v>
          </cell>
          <cell r="K3772" t="str">
            <v>INPUT</v>
          </cell>
          <cell r="L3772" t="str">
            <v>INPUT</v>
          </cell>
          <cell r="P3772" t="str">
            <v>B.6.c</v>
          </cell>
          <cell r="Q3772" t="str">
            <v>(Ruolo Sanitario - T.DETERMINATO- - Personale comparto - Indennità varie)</v>
          </cell>
          <cell r="V3772">
            <v>0</v>
          </cell>
          <cell r="W3772">
            <v>0</v>
          </cell>
          <cell r="X3772">
            <v>0</v>
          </cell>
        </row>
        <row r="3773">
          <cell r="J3773" t="str">
            <v>INPUTB.6.c</v>
          </cell>
          <cell r="K3773" t="str">
            <v>INPUT</v>
          </cell>
          <cell r="L3773" t="str">
            <v>INPUT</v>
          </cell>
          <cell r="P3773" t="str">
            <v>B.6.c</v>
          </cell>
          <cell r="Q3773" t="str">
            <v>(Ruolo Sanitario - T.DETERMINATO- - Personale comparto - Incentivazione alla produttività collettiva)</v>
          </cell>
          <cell r="V3773">
            <v>0</v>
          </cell>
          <cell r="W3773">
            <v>0</v>
          </cell>
          <cell r="X3773">
            <v>0</v>
          </cell>
        </row>
        <row r="3774">
          <cell r="J3774" t="str">
            <v>INPUTB.6.c</v>
          </cell>
          <cell r="K3774" t="str">
            <v>INPUT</v>
          </cell>
          <cell r="L3774" t="str">
            <v>INPUT</v>
          </cell>
          <cell r="P3774" t="str">
            <v>B.6.c</v>
          </cell>
          <cell r="Q3774" t="str">
            <v>(Ruolo Sanitario - T.DETERMINATO- - Personale comparto - Competenze personale comandato)</v>
          </cell>
          <cell r="V3774">
            <v>0</v>
          </cell>
          <cell r="W3774">
            <v>0</v>
          </cell>
          <cell r="X3774">
            <v>0</v>
          </cell>
        </row>
        <row r="3775">
          <cell r="J3775" t="str">
            <v>INPUTB.6.c</v>
          </cell>
          <cell r="K3775" t="str">
            <v>INPUT</v>
          </cell>
          <cell r="L3775" t="str">
            <v>INPUT</v>
          </cell>
          <cell r="P3775" t="str">
            <v>B.6.c</v>
          </cell>
          <cell r="Q3775" t="str">
            <v>(Ruolo Sanitario - T.DETERMINATO- - Personale comparto - Risorse aggiuntive regionali)</v>
          </cell>
          <cell r="V3775">
            <v>0</v>
          </cell>
          <cell r="W3775">
            <v>0</v>
          </cell>
          <cell r="X3775">
            <v>0</v>
          </cell>
        </row>
        <row r="3776">
          <cell r="J3776" t="str">
            <v>INPUTB.6.c</v>
          </cell>
          <cell r="K3776" t="str">
            <v>INPUT</v>
          </cell>
          <cell r="L3776" t="str">
            <v>INPUT</v>
          </cell>
          <cell r="P3776" t="str">
            <v>B.6.c</v>
          </cell>
          <cell r="Q3776" t="str">
            <v>(Ruolo Sanitario - T.DETERMINATO- - Personale comparto - Accantonamento per ferie maturate e non godute)</v>
          </cell>
          <cell r="V3776">
            <v>0</v>
          </cell>
          <cell r="W3776">
            <v>0</v>
          </cell>
          <cell r="X3776">
            <v>0</v>
          </cell>
        </row>
        <row r="3777">
          <cell r="J3777" t="str">
            <v>INPUTB.6.c</v>
          </cell>
          <cell r="K3777" t="str">
            <v>INPUT</v>
          </cell>
          <cell r="L3777" t="str">
            <v>INPUT</v>
          </cell>
          <cell r="P3777" t="str">
            <v>B.6.c</v>
          </cell>
          <cell r="Q3777" t="str">
            <v>(Ruolo Sanitario - T.DETERMINATO- - Personale comparto - Oneri sociali*)</v>
          </cell>
          <cell r="V3777">
            <v>0</v>
          </cell>
          <cell r="W3777">
            <v>0</v>
          </cell>
          <cell r="X3777">
            <v>0</v>
          </cell>
        </row>
        <row r="3778">
          <cell r="J3778" t="str">
            <v>INPUTB.6.c</v>
          </cell>
          <cell r="K3778" t="str">
            <v>INPUT</v>
          </cell>
          <cell r="L3778" t="str">
            <v>INPUT</v>
          </cell>
          <cell r="P3778" t="str">
            <v>B.6.c</v>
          </cell>
          <cell r="Q3778" t="str">
            <v>(Ruolo Sanitario - T.DETERMINATO- - Personale comparto - Accantonamento a TFR)</v>
          </cell>
          <cell r="V3778">
            <v>0</v>
          </cell>
          <cell r="W3778">
            <v>0</v>
          </cell>
          <cell r="X3778">
            <v>0</v>
          </cell>
        </row>
        <row r="3779">
          <cell r="J3779" t="str">
            <v>INPUTB.6.c</v>
          </cell>
          <cell r="K3779" t="str">
            <v>INPUT</v>
          </cell>
          <cell r="L3779" t="str">
            <v>INPUT</v>
          </cell>
          <cell r="P3779" t="str">
            <v>B.6.c</v>
          </cell>
          <cell r="Q3779" t="str">
            <v>(Ruolo Sanitario - T.DETERMINATO- - Personale comparto - Accantonamento trattamento quiescenza e simili)</v>
          </cell>
          <cell r="V3779">
            <v>0</v>
          </cell>
          <cell r="W3779">
            <v>0</v>
          </cell>
          <cell r="X3779">
            <v>0</v>
          </cell>
        </row>
        <row r="3780">
          <cell r="J3780" t="str">
            <v>INPUTB.6.c</v>
          </cell>
          <cell r="K3780" t="str">
            <v>INPUT</v>
          </cell>
          <cell r="L3780" t="str">
            <v>INPUT</v>
          </cell>
          <cell r="P3780" t="str">
            <v>B.6.c</v>
          </cell>
          <cell r="Q3780" t="str">
            <v>(Ruolo Sanitario - T.DETERMINATO- - Personale comparto - Altri costi del personale)</v>
          </cell>
          <cell r="V3780">
            <v>0</v>
          </cell>
          <cell r="W3780">
            <v>0</v>
          </cell>
          <cell r="X3780">
            <v>0</v>
          </cell>
        </row>
        <row r="3781">
          <cell r="J3781" t="str">
            <v>INPUTB.6.c</v>
          </cell>
          <cell r="K3781" t="str">
            <v>INPUT</v>
          </cell>
          <cell r="L3781" t="str">
            <v>INPUT</v>
          </cell>
          <cell r="P3781" t="str">
            <v>B.6.c</v>
          </cell>
          <cell r="Q3781" t="str">
            <v>(Ruolo Sanitario - T.ALTRO- - Personale comparto - Competenze fisse)</v>
          </cell>
          <cell r="V3781">
            <v>0</v>
          </cell>
          <cell r="W3781">
            <v>0</v>
          </cell>
          <cell r="X3781">
            <v>0</v>
          </cell>
        </row>
        <row r="3782">
          <cell r="J3782" t="str">
            <v>INPUTB.6.c</v>
          </cell>
          <cell r="K3782" t="str">
            <v>INPUT</v>
          </cell>
          <cell r="L3782" t="str">
            <v>INPUT</v>
          </cell>
          <cell r="P3782" t="str">
            <v>B.6.c</v>
          </cell>
          <cell r="Q3782" t="str">
            <v>(Ruolo Sanitario - T.ALTRO- - Personale comparto - Straordinario)</v>
          </cell>
          <cell r="V3782">
            <v>0</v>
          </cell>
          <cell r="W3782">
            <v>0</v>
          </cell>
          <cell r="X3782">
            <v>0</v>
          </cell>
        </row>
        <row r="3783">
          <cell r="J3783" t="str">
            <v>INPUTB.6.c</v>
          </cell>
          <cell r="K3783" t="str">
            <v>INPUT</v>
          </cell>
          <cell r="L3783" t="str">
            <v>INPUT</v>
          </cell>
          <cell r="P3783" t="str">
            <v>B.6.c</v>
          </cell>
          <cell r="Q3783" t="str">
            <v>(Ruolo Sanitario - T.ALTRO- - Personale comparto - Indennità varie)</v>
          </cell>
          <cell r="V3783">
            <v>0</v>
          </cell>
          <cell r="W3783">
            <v>0</v>
          </cell>
          <cell r="X3783">
            <v>0</v>
          </cell>
        </row>
        <row r="3784">
          <cell r="J3784" t="str">
            <v>INPUTB.6.c</v>
          </cell>
          <cell r="K3784" t="str">
            <v>INPUT</v>
          </cell>
          <cell r="L3784" t="str">
            <v>INPUT</v>
          </cell>
          <cell r="P3784" t="str">
            <v>B.6.c</v>
          </cell>
          <cell r="Q3784" t="str">
            <v>(Ruolo Sanitario - T.ALTRO- - Personale comparto - Incentivazione alla produttività collettiva)</v>
          </cell>
          <cell r="V3784">
            <v>0</v>
          </cell>
          <cell r="W3784">
            <v>0</v>
          </cell>
          <cell r="X3784">
            <v>0</v>
          </cell>
        </row>
        <row r="3785">
          <cell r="J3785" t="str">
            <v>INPUTB.6.c</v>
          </cell>
          <cell r="K3785" t="str">
            <v>INPUT</v>
          </cell>
          <cell r="L3785" t="str">
            <v>INPUT</v>
          </cell>
          <cell r="P3785" t="str">
            <v>B.6.c</v>
          </cell>
          <cell r="Q3785" t="str">
            <v>(Ruolo Sanitario - T.ALTRO- - Personale comparto - Competenze personale comandato)</v>
          </cell>
          <cell r="V3785">
            <v>0</v>
          </cell>
          <cell r="W3785">
            <v>0</v>
          </cell>
          <cell r="X3785">
            <v>0</v>
          </cell>
        </row>
        <row r="3786">
          <cell r="J3786" t="str">
            <v>INPUTB.6.c</v>
          </cell>
          <cell r="K3786" t="str">
            <v>INPUT</v>
          </cell>
          <cell r="L3786" t="str">
            <v>INPUT</v>
          </cell>
          <cell r="P3786" t="str">
            <v>B.6.c</v>
          </cell>
          <cell r="Q3786" t="str">
            <v>(Ruolo Sanitario - T.ALTRO- - Personale comparto - Risorse aggiuntive regionali)</v>
          </cell>
          <cell r="V3786">
            <v>0</v>
          </cell>
          <cell r="W3786">
            <v>0</v>
          </cell>
          <cell r="X3786">
            <v>0</v>
          </cell>
        </row>
        <row r="3787">
          <cell r="J3787" t="str">
            <v>INPUTB.6.c</v>
          </cell>
          <cell r="K3787" t="str">
            <v>INPUT</v>
          </cell>
          <cell r="L3787" t="str">
            <v>INPUT</v>
          </cell>
          <cell r="P3787" t="str">
            <v>B.6.c</v>
          </cell>
          <cell r="Q3787" t="str">
            <v>(Ruolo Sanitario - T.ALTRO- - Personale comparto - Accantonamento per ferie maturate e non godute)</v>
          </cell>
          <cell r="V3787">
            <v>0</v>
          </cell>
          <cell r="W3787">
            <v>0</v>
          </cell>
          <cell r="X3787">
            <v>0</v>
          </cell>
        </row>
        <row r="3788">
          <cell r="J3788" t="str">
            <v>INPUTB.6.c</v>
          </cell>
          <cell r="K3788" t="str">
            <v>INPUT</v>
          </cell>
          <cell r="L3788" t="str">
            <v>INPUT</v>
          </cell>
          <cell r="P3788" t="str">
            <v>B.6.c</v>
          </cell>
          <cell r="Q3788" t="str">
            <v>(Ruolo Sanitario - T.ALTRO- - Personale comparto - Oneri sociali*)</v>
          </cell>
          <cell r="V3788">
            <v>0</v>
          </cell>
          <cell r="W3788">
            <v>0</v>
          </cell>
          <cell r="X3788">
            <v>0</v>
          </cell>
        </row>
        <row r="3789">
          <cell r="J3789" t="str">
            <v>INPUTB.6.c</v>
          </cell>
          <cell r="K3789" t="str">
            <v>INPUT</v>
          </cell>
          <cell r="L3789" t="str">
            <v>INPUT</v>
          </cell>
          <cell r="P3789" t="str">
            <v>B.6.c</v>
          </cell>
          <cell r="Q3789" t="str">
            <v>(Ruolo Sanitario - T.ALTRO- - Personale comparto - Accantonamento a TFR)</v>
          </cell>
          <cell r="V3789">
            <v>0</v>
          </cell>
          <cell r="W3789">
            <v>0</v>
          </cell>
          <cell r="X3789">
            <v>0</v>
          </cell>
        </row>
        <row r="3790">
          <cell r="J3790" t="str">
            <v>INPUTB.6.c</v>
          </cell>
          <cell r="K3790" t="str">
            <v>INPUT</v>
          </cell>
          <cell r="L3790" t="str">
            <v>INPUT</v>
          </cell>
          <cell r="P3790" t="str">
            <v>B.6.c</v>
          </cell>
          <cell r="Q3790" t="str">
            <v>(Ruolo Sanitario - T.ALTRO- - Personale comparto - Accantonamento trattamento quiescenza e simili)</v>
          </cell>
          <cell r="V3790">
            <v>0</v>
          </cell>
          <cell r="W3790">
            <v>0</v>
          </cell>
          <cell r="X3790">
            <v>0</v>
          </cell>
        </row>
        <row r="3791">
          <cell r="J3791" t="str">
            <v>INPUTB.6.c</v>
          </cell>
          <cell r="K3791" t="str">
            <v>INPUT</v>
          </cell>
          <cell r="L3791" t="str">
            <v>INPUT</v>
          </cell>
          <cell r="P3791" t="str">
            <v>B.6.c</v>
          </cell>
          <cell r="Q3791" t="str">
            <v>(Ruolo Sanitario - T.ALTRO- - Personale comparto - Altri costi del personale)</v>
          </cell>
          <cell r="V3791">
            <v>0</v>
          </cell>
          <cell r="W3791">
            <v>0</v>
          </cell>
          <cell r="X3791">
            <v>0</v>
          </cell>
        </row>
        <row r="3792">
          <cell r="J3792" t="str">
            <v>TOTAL</v>
          </cell>
          <cell r="K3792" t="str">
            <v>TOTAL</v>
          </cell>
          <cell r="L3792" t="str">
            <v>TOTALE</v>
          </cell>
          <cell r="Q3792" t="str">
            <v>(B.6 Personale del ruolo professionale - Totale)</v>
          </cell>
          <cell r="V3792">
            <v>0</v>
          </cell>
          <cell r="W3792">
            <v>0</v>
          </cell>
          <cell r="X3792">
            <v>0</v>
          </cell>
        </row>
        <row r="3793">
          <cell r="J3793" t="str">
            <v>INPUTB.6.d</v>
          </cell>
          <cell r="K3793" t="str">
            <v>INPUT</v>
          </cell>
          <cell r="L3793" t="str">
            <v>INPUT</v>
          </cell>
          <cell r="P3793" t="str">
            <v>B.6.d</v>
          </cell>
          <cell r="Q3793" t="str">
            <v>(Ruolo professionale - T.INDETERMINATO- Personale dirigente - Competenze fisse)</v>
          </cell>
          <cell r="V3793">
            <v>0</v>
          </cell>
          <cell r="W3793">
            <v>0</v>
          </cell>
          <cell r="X3793">
            <v>0</v>
          </cell>
        </row>
        <row r="3794">
          <cell r="J3794" t="str">
            <v>INPUTB.6.d</v>
          </cell>
          <cell r="K3794" t="str">
            <v>INPUT</v>
          </cell>
          <cell r="L3794" t="str">
            <v>INPUT</v>
          </cell>
          <cell r="P3794" t="str">
            <v>B.6.d</v>
          </cell>
          <cell r="Q3794" t="str">
            <v>(Ruolo professionale - T.INDETERMINATO- Personale dirigente - Straordinario)</v>
          </cell>
          <cell r="V3794">
            <v>0</v>
          </cell>
          <cell r="W3794">
            <v>0</v>
          </cell>
          <cell r="X3794">
            <v>0</v>
          </cell>
        </row>
        <row r="3795">
          <cell r="J3795" t="str">
            <v>INPUTB.6.d</v>
          </cell>
          <cell r="K3795" t="str">
            <v>INPUT</v>
          </cell>
          <cell r="L3795" t="str">
            <v>INPUT</v>
          </cell>
          <cell r="P3795" t="str">
            <v>B.6.d</v>
          </cell>
          <cell r="Q3795" t="str">
            <v>(Ruolo professionale - T.INDETERMINATO- Personale dirigente - Retr. Posizione)</v>
          </cell>
          <cell r="V3795">
            <v>0</v>
          </cell>
          <cell r="W3795">
            <v>0</v>
          </cell>
          <cell r="X3795">
            <v>0</v>
          </cell>
        </row>
        <row r="3796">
          <cell r="J3796" t="str">
            <v>INPUTB.6.d</v>
          </cell>
          <cell r="K3796" t="str">
            <v>INPUT</v>
          </cell>
          <cell r="L3796" t="str">
            <v>INPUT</v>
          </cell>
          <cell r="P3796" t="str">
            <v>B.6.d</v>
          </cell>
          <cell r="Q3796" t="str">
            <v>(Ruolo professionale - T.INDETERMINATO- Personale dirigente - Indennità varie)</v>
          </cell>
          <cell r="V3796">
            <v>0</v>
          </cell>
          <cell r="W3796">
            <v>0</v>
          </cell>
          <cell r="X3796">
            <v>0</v>
          </cell>
        </row>
        <row r="3797">
          <cell r="J3797" t="str">
            <v>INPUTB.6.d</v>
          </cell>
          <cell r="K3797" t="str">
            <v>INPUT</v>
          </cell>
          <cell r="L3797" t="str">
            <v>INPUT</v>
          </cell>
          <cell r="P3797" t="str">
            <v>B.6.d</v>
          </cell>
          <cell r="Q3797" t="str">
            <v>(Ruolo professionale - T.INDETERMINATO- Personale dirigente - Competenze Personale comandato)</v>
          </cell>
          <cell r="V3797">
            <v>0</v>
          </cell>
          <cell r="W3797">
            <v>0</v>
          </cell>
          <cell r="X3797">
            <v>0</v>
          </cell>
        </row>
        <row r="3798">
          <cell r="J3798" t="str">
            <v>INPUTB.6.d</v>
          </cell>
          <cell r="K3798" t="str">
            <v>INPUT</v>
          </cell>
          <cell r="L3798" t="str">
            <v>INPUT</v>
          </cell>
          <cell r="P3798" t="str">
            <v>B.6.d</v>
          </cell>
          <cell r="Q3798" t="str">
            <v>(Ruolo professionale - T.INDETERMINATO- Personale dirigente - Incentivazione (retribuzione di risultato))</v>
          </cell>
          <cell r="V3798">
            <v>0</v>
          </cell>
          <cell r="W3798">
            <v>0</v>
          </cell>
          <cell r="X3798">
            <v>0</v>
          </cell>
        </row>
        <row r="3799">
          <cell r="J3799" t="str">
            <v>INPUTB.6.d</v>
          </cell>
          <cell r="K3799" t="str">
            <v>INPUT</v>
          </cell>
          <cell r="L3799" t="str">
            <v>INPUT</v>
          </cell>
          <cell r="P3799" t="str">
            <v>B.6.d</v>
          </cell>
          <cell r="Q3799" t="str">
            <v>(Ruolo professionale - T.INDETERMINATO- Personale dirigente - Risorse aggiuntive regionali)</v>
          </cell>
          <cell r="V3799">
            <v>0</v>
          </cell>
          <cell r="W3799">
            <v>0</v>
          </cell>
          <cell r="X3799">
            <v>0</v>
          </cell>
        </row>
        <row r="3800">
          <cell r="J3800" t="str">
            <v>INPUTB.6.d</v>
          </cell>
          <cell r="K3800" t="str">
            <v>INPUT</v>
          </cell>
          <cell r="L3800" t="str">
            <v>INPUT</v>
          </cell>
          <cell r="P3800" t="str">
            <v>B.6.d</v>
          </cell>
          <cell r="Q3800" t="str">
            <v>(Ruolo professionale - T.INDETERMINATO- Personale dirigente - Accantonamento per ferie maturate e non godute)</v>
          </cell>
          <cell r="V3800">
            <v>0</v>
          </cell>
          <cell r="W3800">
            <v>0</v>
          </cell>
          <cell r="X3800">
            <v>0</v>
          </cell>
        </row>
        <row r="3801">
          <cell r="J3801" t="str">
            <v>INPUTB.6.d</v>
          </cell>
          <cell r="K3801" t="str">
            <v>INPUT</v>
          </cell>
          <cell r="L3801" t="str">
            <v>INPUT</v>
          </cell>
          <cell r="P3801" t="str">
            <v>B.6.d</v>
          </cell>
          <cell r="Q3801" t="str">
            <v>(Ruolo professionale - T.INDETERMINATO- Personale dirigente - Oneri sociali*)</v>
          </cell>
          <cell r="V3801">
            <v>0</v>
          </cell>
          <cell r="W3801">
            <v>0</v>
          </cell>
          <cell r="X3801">
            <v>0</v>
          </cell>
        </row>
        <row r="3802">
          <cell r="J3802" t="str">
            <v>INPUTB.6.d</v>
          </cell>
          <cell r="K3802" t="str">
            <v>INPUT</v>
          </cell>
          <cell r="L3802" t="str">
            <v>INPUT</v>
          </cell>
          <cell r="P3802" t="str">
            <v>B.6.d</v>
          </cell>
          <cell r="Q3802" t="str">
            <v>(Ruolo professionale - T.INDETERMINATO- Personale dirigente - Accantonamento a TFR)</v>
          </cell>
          <cell r="V3802">
            <v>0</v>
          </cell>
          <cell r="W3802">
            <v>0</v>
          </cell>
          <cell r="X3802">
            <v>0</v>
          </cell>
        </row>
        <row r="3803">
          <cell r="J3803" t="str">
            <v>INPUTB.6.d</v>
          </cell>
          <cell r="K3803" t="str">
            <v>INPUT</v>
          </cell>
          <cell r="L3803" t="str">
            <v>INPUT</v>
          </cell>
          <cell r="P3803" t="str">
            <v>B.6.d</v>
          </cell>
          <cell r="Q3803" t="str">
            <v>(Ruolo professionale - T.INDETERMINATO- Personale dirigente - Accantonamento trattamento quiescenza e simili)</v>
          </cell>
          <cell r="V3803">
            <v>0</v>
          </cell>
          <cell r="W3803">
            <v>0</v>
          </cell>
          <cell r="X3803">
            <v>0</v>
          </cell>
        </row>
        <row r="3804">
          <cell r="J3804" t="str">
            <v>INPUTB.6.d</v>
          </cell>
          <cell r="K3804" t="str">
            <v>INPUT</v>
          </cell>
          <cell r="L3804" t="str">
            <v>INPUT</v>
          </cell>
          <cell r="P3804" t="str">
            <v>B.6.d</v>
          </cell>
          <cell r="Q3804" t="str">
            <v>(Ruolo professionale - T.INDETERMINATO- Personale dirigente - Altri costi del Ruolo professionale -)</v>
          </cell>
          <cell r="V3804">
            <v>0</v>
          </cell>
          <cell r="W3804">
            <v>0</v>
          </cell>
          <cell r="X3804">
            <v>0</v>
          </cell>
        </row>
        <row r="3805">
          <cell r="J3805" t="str">
            <v>INPUTB.6.d</v>
          </cell>
          <cell r="K3805" t="str">
            <v>INPUT</v>
          </cell>
          <cell r="L3805" t="str">
            <v>INPUT</v>
          </cell>
          <cell r="P3805" t="str">
            <v>B.6.d</v>
          </cell>
          <cell r="Q3805" t="str">
            <v>(Ruolo professionale - T.DETERMINATO- Personale dirigente - Competenze fisse)</v>
          </cell>
          <cell r="V3805">
            <v>0</v>
          </cell>
          <cell r="W3805">
            <v>0</v>
          </cell>
          <cell r="X3805">
            <v>0</v>
          </cell>
        </row>
        <row r="3806">
          <cell r="J3806" t="str">
            <v>INPUTB.6.d</v>
          </cell>
          <cell r="K3806" t="str">
            <v>INPUT</v>
          </cell>
          <cell r="L3806" t="str">
            <v>INPUT</v>
          </cell>
          <cell r="P3806" t="str">
            <v>B.6.d</v>
          </cell>
          <cell r="Q3806" t="str">
            <v>(Ruolo professionale - T.DETERMINATO- Personale dirigente - Straordinario)</v>
          </cell>
          <cell r="V3806">
            <v>0</v>
          </cell>
          <cell r="W3806">
            <v>0</v>
          </cell>
          <cell r="X3806">
            <v>0</v>
          </cell>
        </row>
        <row r="3807">
          <cell r="J3807" t="str">
            <v>INPUTB.6.d</v>
          </cell>
          <cell r="K3807" t="str">
            <v>INPUT</v>
          </cell>
          <cell r="L3807" t="str">
            <v>INPUT</v>
          </cell>
          <cell r="P3807" t="str">
            <v>B.6.d</v>
          </cell>
          <cell r="Q3807" t="str">
            <v>(Ruolo professionale - T.DETERMINATO- Personale dirigente - Retr. Posizione)</v>
          </cell>
          <cell r="V3807">
            <v>0</v>
          </cell>
          <cell r="W3807">
            <v>0</v>
          </cell>
          <cell r="X3807">
            <v>0</v>
          </cell>
        </row>
        <row r="3808">
          <cell r="J3808" t="str">
            <v>INPUTB.6.d</v>
          </cell>
          <cell r="K3808" t="str">
            <v>INPUT</v>
          </cell>
          <cell r="L3808" t="str">
            <v>INPUT</v>
          </cell>
          <cell r="P3808" t="str">
            <v>B.6.d</v>
          </cell>
          <cell r="Q3808" t="str">
            <v>(Ruolo professionale - T.DETERMINATO- Personale dirigente - Indennità varie)</v>
          </cell>
          <cell r="V3808">
            <v>0</v>
          </cell>
          <cell r="W3808">
            <v>0</v>
          </cell>
          <cell r="X3808">
            <v>0</v>
          </cell>
        </row>
        <row r="3809">
          <cell r="J3809" t="str">
            <v>INPUTB.6.d</v>
          </cell>
          <cell r="K3809" t="str">
            <v>INPUT</v>
          </cell>
          <cell r="L3809" t="str">
            <v>INPUT</v>
          </cell>
          <cell r="P3809" t="str">
            <v>B.6.d</v>
          </cell>
          <cell r="Q3809" t="str">
            <v>(Ruolo professionale - T.DETERMINATO- Personale dirigente - Competenze Personale comandato)</v>
          </cell>
          <cell r="V3809">
            <v>0</v>
          </cell>
          <cell r="W3809">
            <v>0</v>
          </cell>
          <cell r="X3809">
            <v>0</v>
          </cell>
        </row>
        <row r="3810">
          <cell r="J3810" t="str">
            <v>INPUTB.6.d</v>
          </cell>
          <cell r="K3810" t="str">
            <v>INPUT</v>
          </cell>
          <cell r="L3810" t="str">
            <v>INPUT</v>
          </cell>
          <cell r="P3810" t="str">
            <v>B.6.d</v>
          </cell>
          <cell r="Q3810" t="str">
            <v>(Ruolo professionale - T.DETERMINATO- Personale dirigente - Incentivazione (retribuzione di risultato))</v>
          </cell>
          <cell r="V3810">
            <v>0</v>
          </cell>
          <cell r="W3810">
            <v>0</v>
          </cell>
          <cell r="X3810">
            <v>0</v>
          </cell>
        </row>
        <row r="3811">
          <cell r="J3811" t="str">
            <v>INPUTB.6.d</v>
          </cell>
          <cell r="K3811" t="str">
            <v>INPUT</v>
          </cell>
          <cell r="L3811" t="str">
            <v>INPUT</v>
          </cell>
          <cell r="P3811" t="str">
            <v>B.6.d</v>
          </cell>
          <cell r="Q3811" t="str">
            <v>(Ruolo professionale - T.DETERMINATO- Personale dirigente - Risorse aggiuntive regionali)</v>
          </cell>
          <cell r="V3811">
            <v>0</v>
          </cell>
          <cell r="W3811">
            <v>0</v>
          </cell>
          <cell r="X3811">
            <v>0</v>
          </cell>
        </row>
        <row r="3812">
          <cell r="J3812" t="str">
            <v>INPUTB.6.d</v>
          </cell>
          <cell r="K3812" t="str">
            <v>INPUT</v>
          </cell>
          <cell r="L3812" t="str">
            <v>INPUT</v>
          </cell>
          <cell r="P3812" t="str">
            <v>B.6.d</v>
          </cell>
          <cell r="Q3812" t="str">
            <v>(Ruolo professionale - T.DETERMINATO- Personale dirigente - Accantonamento per ferie maturate e non godute)</v>
          </cell>
          <cell r="V3812">
            <v>0</v>
          </cell>
          <cell r="W3812">
            <v>0</v>
          </cell>
          <cell r="X3812">
            <v>0</v>
          </cell>
        </row>
        <row r="3813">
          <cell r="J3813" t="str">
            <v>INPUTB.6.d</v>
          </cell>
          <cell r="K3813" t="str">
            <v>INPUT</v>
          </cell>
          <cell r="L3813" t="str">
            <v>INPUT</v>
          </cell>
          <cell r="P3813" t="str">
            <v>B.6.d</v>
          </cell>
          <cell r="Q3813" t="str">
            <v>(Ruolo professionale - T.DETERMINATO- Personale dirigente - Oneri sociali*)</v>
          </cell>
          <cell r="V3813">
            <v>0</v>
          </cell>
          <cell r="W3813">
            <v>0</v>
          </cell>
          <cell r="X3813">
            <v>0</v>
          </cell>
        </row>
        <row r="3814">
          <cell r="J3814" t="str">
            <v>INPUTB.6.d</v>
          </cell>
          <cell r="K3814" t="str">
            <v>INPUT</v>
          </cell>
          <cell r="L3814" t="str">
            <v>INPUT</v>
          </cell>
          <cell r="P3814" t="str">
            <v>B.6.d</v>
          </cell>
          <cell r="Q3814" t="str">
            <v>(Ruolo professionale - T.DETERMINATO- Personale dirigente - Accantonamento a TFR)</v>
          </cell>
          <cell r="V3814">
            <v>0</v>
          </cell>
          <cell r="W3814">
            <v>0</v>
          </cell>
          <cell r="X3814">
            <v>0</v>
          </cell>
        </row>
        <row r="3815">
          <cell r="J3815" t="str">
            <v>INPUTB.6.d</v>
          </cell>
          <cell r="K3815" t="str">
            <v>INPUT</v>
          </cell>
          <cell r="L3815" t="str">
            <v>INPUT</v>
          </cell>
          <cell r="P3815" t="str">
            <v>B.6.d</v>
          </cell>
          <cell r="Q3815" t="str">
            <v>(Ruolo professionale - T.DETERMINATO- Personale dirigente - Accantonamento trattamento quiescenza e simili)</v>
          </cell>
          <cell r="V3815">
            <v>0</v>
          </cell>
          <cell r="W3815">
            <v>0</v>
          </cell>
          <cell r="X3815">
            <v>0</v>
          </cell>
        </row>
        <row r="3816">
          <cell r="J3816" t="str">
            <v>INPUTB.6.d</v>
          </cell>
          <cell r="K3816" t="str">
            <v>INPUT</v>
          </cell>
          <cell r="L3816" t="str">
            <v>INPUT</v>
          </cell>
          <cell r="P3816" t="str">
            <v>B.6.d</v>
          </cell>
          <cell r="Q3816" t="str">
            <v>(Ruolo professionale - T.DETERMINATO- Personale dirigente - Altri costi del Ruolo professionale -)</v>
          </cell>
          <cell r="V3816">
            <v>0</v>
          </cell>
          <cell r="W3816">
            <v>0</v>
          </cell>
          <cell r="X3816">
            <v>0</v>
          </cell>
        </row>
        <row r="3817">
          <cell r="J3817" t="str">
            <v>INPUTB.6.d</v>
          </cell>
          <cell r="K3817" t="str">
            <v>INPUT</v>
          </cell>
          <cell r="L3817" t="str">
            <v>INPUT</v>
          </cell>
          <cell r="P3817" t="str">
            <v>B.6.d</v>
          </cell>
          <cell r="Q3817" t="str">
            <v>(Ruolo professionale - T.ALTRO- Personale dirigente - Competenze fisse)</v>
          </cell>
          <cell r="V3817">
            <v>0</v>
          </cell>
          <cell r="W3817">
            <v>0</v>
          </cell>
          <cell r="X3817">
            <v>0</v>
          </cell>
        </row>
        <row r="3818">
          <cell r="J3818" t="str">
            <v>INPUTB.6.d</v>
          </cell>
          <cell r="K3818" t="str">
            <v>INPUT</v>
          </cell>
          <cell r="L3818" t="str">
            <v>INPUT</v>
          </cell>
          <cell r="P3818" t="str">
            <v>B.6.d</v>
          </cell>
          <cell r="Q3818" t="str">
            <v>(Ruolo professionale - T.ALTRO- Personale dirigente - Straordinario)</v>
          </cell>
          <cell r="V3818">
            <v>0</v>
          </cell>
          <cell r="W3818">
            <v>0</v>
          </cell>
          <cell r="X3818">
            <v>0</v>
          </cell>
        </row>
        <row r="3819">
          <cell r="J3819" t="str">
            <v>INPUTB.6.d</v>
          </cell>
          <cell r="K3819" t="str">
            <v>INPUT</v>
          </cell>
          <cell r="L3819" t="str">
            <v>INPUT</v>
          </cell>
          <cell r="P3819" t="str">
            <v>B.6.d</v>
          </cell>
          <cell r="Q3819" t="str">
            <v>(Ruolo professionale - T.ALTRO- Personale dirigente - Retr. Posizione)</v>
          </cell>
          <cell r="V3819">
            <v>0</v>
          </cell>
          <cell r="W3819">
            <v>0</v>
          </cell>
          <cell r="X3819">
            <v>0</v>
          </cell>
        </row>
        <row r="3820">
          <cell r="J3820" t="str">
            <v>INPUTB.6.d</v>
          </cell>
          <cell r="K3820" t="str">
            <v>INPUT</v>
          </cell>
          <cell r="L3820" t="str">
            <v>INPUT</v>
          </cell>
          <cell r="P3820" t="str">
            <v>B.6.d</v>
          </cell>
          <cell r="Q3820" t="str">
            <v>(Ruolo professionale - T.ALTRO- Personale dirigente - Indennità varie)</v>
          </cell>
          <cell r="V3820">
            <v>0</v>
          </cell>
          <cell r="W3820">
            <v>0</v>
          </cell>
          <cell r="X3820">
            <v>0</v>
          </cell>
        </row>
        <row r="3821">
          <cell r="J3821" t="str">
            <v>INPUTB.6.d</v>
          </cell>
          <cell r="K3821" t="str">
            <v>INPUT</v>
          </cell>
          <cell r="L3821" t="str">
            <v>INPUT</v>
          </cell>
          <cell r="P3821" t="str">
            <v>B.6.d</v>
          </cell>
          <cell r="Q3821" t="str">
            <v>(Ruolo professionale - T.ALTRO- Personale dirigente - Competenze Ruolo professionale - T.ALTRO- Personale comandato)</v>
          </cell>
          <cell r="V3821">
            <v>0</v>
          </cell>
          <cell r="W3821">
            <v>0</v>
          </cell>
          <cell r="X3821">
            <v>0</v>
          </cell>
        </row>
        <row r="3822">
          <cell r="J3822" t="str">
            <v>INPUTB.6.d</v>
          </cell>
          <cell r="K3822" t="str">
            <v>INPUT</v>
          </cell>
          <cell r="L3822" t="str">
            <v>INPUT</v>
          </cell>
          <cell r="P3822" t="str">
            <v>B.6.d</v>
          </cell>
          <cell r="Q3822" t="str">
            <v>(Ruolo professionale - T.ALTRO- Personale dirigente - Incentivazione (retribuzione di risultato))</v>
          </cell>
          <cell r="V3822">
            <v>0</v>
          </cell>
          <cell r="W3822">
            <v>0</v>
          </cell>
          <cell r="X3822">
            <v>0</v>
          </cell>
        </row>
        <row r="3823">
          <cell r="J3823" t="str">
            <v>INPUTB.6.d</v>
          </cell>
          <cell r="K3823" t="str">
            <v>INPUT</v>
          </cell>
          <cell r="L3823" t="str">
            <v>INPUT</v>
          </cell>
          <cell r="P3823" t="str">
            <v>B.6.d</v>
          </cell>
          <cell r="Q3823" t="str">
            <v>(Ruolo professionale - T.ALTRO- Personale dirigente - Risorse aggiuntive regionali)</v>
          </cell>
          <cell r="V3823">
            <v>0</v>
          </cell>
          <cell r="W3823">
            <v>0</v>
          </cell>
          <cell r="X3823">
            <v>0</v>
          </cell>
        </row>
        <row r="3824">
          <cell r="J3824" t="str">
            <v>INPUTB.6.d</v>
          </cell>
          <cell r="K3824" t="str">
            <v>INPUT</v>
          </cell>
          <cell r="L3824" t="str">
            <v>INPUT</v>
          </cell>
          <cell r="P3824" t="str">
            <v>B.6.d</v>
          </cell>
          <cell r="Q3824" t="str">
            <v>(Ruolo professionale - T.ALTRO- Personale dirigente - Accantonamento per ferie maturate e non godute)</v>
          </cell>
          <cell r="V3824">
            <v>0</v>
          </cell>
          <cell r="W3824">
            <v>0</v>
          </cell>
          <cell r="X3824">
            <v>0</v>
          </cell>
        </row>
        <row r="3825">
          <cell r="J3825" t="str">
            <v>INPUTB.6.d</v>
          </cell>
          <cell r="K3825" t="str">
            <v>INPUT</v>
          </cell>
          <cell r="L3825" t="str">
            <v>INPUT</v>
          </cell>
          <cell r="P3825" t="str">
            <v>B.6.d</v>
          </cell>
          <cell r="Q3825" t="str">
            <v>(Ruolo professionale - T.ALTRO- Personale dirigente - Oneri sociali*)</v>
          </cell>
          <cell r="V3825">
            <v>0</v>
          </cell>
          <cell r="W3825">
            <v>0</v>
          </cell>
          <cell r="X3825">
            <v>0</v>
          </cell>
        </row>
        <row r="3826">
          <cell r="J3826" t="str">
            <v>INPUTB.6.d</v>
          </cell>
          <cell r="K3826" t="str">
            <v>INPUT</v>
          </cell>
          <cell r="L3826" t="str">
            <v>INPUT</v>
          </cell>
          <cell r="P3826" t="str">
            <v>B.6.d</v>
          </cell>
          <cell r="Q3826" t="str">
            <v>(Ruolo professionale - T.ALTRO- Personale dirigente - Accantonamento a TFR)</v>
          </cell>
          <cell r="V3826">
            <v>0</v>
          </cell>
          <cell r="W3826">
            <v>0</v>
          </cell>
          <cell r="X3826">
            <v>0</v>
          </cell>
        </row>
        <row r="3827">
          <cell r="J3827" t="str">
            <v>INPUTB.6.d</v>
          </cell>
          <cell r="K3827" t="str">
            <v>INPUT</v>
          </cell>
          <cell r="L3827" t="str">
            <v>INPUT</v>
          </cell>
          <cell r="P3827" t="str">
            <v>B.6.d</v>
          </cell>
          <cell r="Q3827" t="str">
            <v>(Ruolo professionale - T.ALTRO- Personale dirigente - Accantonamento trattamento quiescenza e simili)</v>
          </cell>
          <cell r="V3827">
            <v>0</v>
          </cell>
          <cell r="W3827">
            <v>0</v>
          </cell>
          <cell r="X3827">
            <v>0</v>
          </cell>
        </row>
        <row r="3828">
          <cell r="J3828" t="str">
            <v>INPUTB.6.d</v>
          </cell>
          <cell r="K3828" t="str">
            <v>INPUT</v>
          </cell>
          <cell r="L3828" t="str">
            <v>INPUT</v>
          </cell>
          <cell r="P3828" t="str">
            <v>B.6.d</v>
          </cell>
          <cell r="Q3828" t="str">
            <v>(Ruolo professionale - T.ALTRO- Personale dirigente - Altri costi del Ruolo professionale -)</v>
          </cell>
          <cell r="V3828">
            <v>0</v>
          </cell>
          <cell r="W3828">
            <v>0</v>
          </cell>
          <cell r="X3828">
            <v>0</v>
          </cell>
        </row>
        <row r="3829">
          <cell r="J3829" t="str">
            <v>INPUTB.6.e</v>
          </cell>
          <cell r="K3829" t="str">
            <v>INPUT</v>
          </cell>
          <cell r="L3829" t="str">
            <v>INPUT</v>
          </cell>
          <cell r="P3829" t="str">
            <v>B.6.e</v>
          </cell>
          <cell r="Q3829" t="str">
            <v>(Ruolo professionale - T.INDETERMINATO - Personale comparto - Competenze fisse)</v>
          </cell>
          <cell r="V3829">
            <v>0</v>
          </cell>
          <cell r="W3829">
            <v>0</v>
          </cell>
          <cell r="X3829">
            <v>0</v>
          </cell>
        </row>
        <row r="3830">
          <cell r="J3830" t="str">
            <v>INPUTB.6.e</v>
          </cell>
          <cell r="K3830" t="str">
            <v>INPUT</v>
          </cell>
          <cell r="L3830" t="str">
            <v>INPUT</v>
          </cell>
          <cell r="P3830" t="str">
            <v>B.6.e</v>
          </cell>
          <cell r="Q3830" t="str">
            <v>(Ruolo professionale - T.INDETERMINATO - Personale comparto - Straordinario)</v>
          </cell>
          <cell r="V3830">
            <v>0</v>
          </cell>
          <cell r="W3830">
            <v>0</v>
          </cell>
          <cell r="X3830">
            <v>0</v>
          </cell>
        </row>
        <row r="3831">
          <cell r="J3831" t="str">
            <v>INPUTB.6.e</v>
          </cell>
          <cell r="K3831" t="str">
            <v>INPUT</v>
          </cell>
          <cell r="L3831" t="str">
            <v>INPUT</v>
          </cell>
          <cell r="P3831" t="str">
            <v>B.6.e</v>
          </cell>
          <cell r="Q3831" t="str">
            <v>(Ruolo professionale - T.INDETERMINATO - Personale comparto - Indennità varie)</v>
          </cell>
          <cell r="V3831">
            <v>0</v>
          </cell>
          <cell r="W3831">
            <v>0</v>
          </cell>
          <cell r="X3831">
            <v>0</v>
          </cell>
        </row>
        <row r="3832">
          <cell r="J3832" t="str">
            <v>INPUTB.6.e</v>
          </cell>
          <cell r="K3832" t="str">
            <v>INPUT</v>
          </cell>
          <cell r="L3832" t="str">
            <v>INPUT</v>
          </cell>
          <cell r="P3832" t="str">
            <v>B.6.e</v>
          </cell>
          <cell r="Q3832" t="str">
            <v>(Ruolo professionale - T.INDETERMINATO - Personale comparto - Incentivazione alla produttività collettiva)</v>
          </cell>
          <cell r="V3832">
            <v>0</v>
          </cell>
          <cell r="W3832">
            <v>0</v>
          </cell>
          <cell r="X3832">
            <v>0</v>
          </cell>
        </row>
        <row r="3833">
          <cell r="J3833" t="str">
            <v>INPUTB.6.e</v>
          </cell>
          <cell r="K3833" t="str">
            <v>INPUT</v>
          </cell>
          <cell r="L3833" t="str">
            <v>INPUT</v>
          </cell>
          <cell r="P3833" t="str">
            <v>B.6.e</v>
          </cell>
          <cell r="Q3833" t="str">
            <v>(Ruolo professionale - T.INDETERMINATO - Personale comparto - Competenze Ruolo professionale - Personale comandato)</v>
          </cell>
          <cell r="V3833">
            <v>0</v>
          </cell>
          <cell r="W3833">
            <v>0</v>
          </cell>
          <cell r="X3833">
            <v>0</v>
          </cell>
        </row>
        <row r="3834">
          <cell r="J3834" t="str">
            <v>INPUTB.6.e</v>
          </cell>
          <cell r="K3834" t="str">
            <v>INPUT</v>
          </cell>
          <cell r="L3834" t="str">
            <v>INPUT</v>
          </cell>
          <cell r="P3834" t="str">
            <v>B.6.e</v>
          </cell>
          <cell r="Q3834" t="str">
            <v>(Ruolo professionale - T.INDETERMINATO - Personale comparto - Risorse aggiuntive regionali)</v>
          </cell>
          <cell r="V3834">
            <v>0</v>
          </cell>
          <cell r="W3834">
            <v>0</v>
          </cell>
          <cell r="X3834">
            <v>0</v>
          </cell>
        </row>
        <row r="3835">
          <cell r="J3835" t="str">
            <v>INPUTB.6.e</v>
          </cell>
          <cell r="K3835" t="str">
            <v>INPUT</v>
          </cell>
          <cell r="L3835" t="str">
            <v>INPUT</v>
          </cell>
          <cell r="P3835" t="str">
            <v>B.6.e</v>
          </cell>
          <cell r="Q3835" t="str">
            <v>(Ruolo professionale - T.INDETERMINATO - Personale comparto - Accantonamento per ferie maturate e non godute)</v>
          </cell>
          <cell r="V3835">
            <v>0</v>
          </cell>
          <cell r="W3835">
            <v>0</v>
          </cell>
          <cell r="X3835">
            <v>0</v>
          </cell>
        </row>
        <row r="3836">
          <cell r="J3836" t="str">
            <v>INPUTB.6.e</v>
          </cell>
          <cell r="K3836" t="str">
            <v>INPUT</v>
          </cell>
          <cell r="L3836" t="str">
            <v>INPUT</v>
          </cell>
          <cell r="P3836" t="str">
            <v>B.6.e</v>
          </cell>
          <cell r="Q3836" t="str">
            <v>(Ruolo professionale - T.INDETERMINATO - Personale comparto - Oneri sociali*)</v>
          </cell>
          <cell r="V3836">
            <v>0</v>
          </cell>
          <cell r="W3836">
            <v>0</v>
          </cell>
          <cell r="X3836">
            <v>0</v>
          </cell>
        </row>
        <row r="3837">
          <cell r="J3837" t="str">
            <v>INPUTB.6.e</v>
          </cell>
          <cell r="K3837" t="str">
            <v>INPUT</v>
          </cell>
          <cell r="L3837" t="str">
            <v>INPUT</v>
          </cell>
          <cell r="P3837" t="str">
            <v>B.6.e</v>
          </cell>
          <cell r="Q3837" t="str">
            <v>(Ruolo professionale - T.INDETERMINATO - Personale comparto - Accantonamento a TFR)</v>
          </cell>
          <cell r="V3837">
            <v>0</v>
          </cell>
          <cell r="W3837">
            <v>0</v>
          </cell>
          <cell r="X3837">
            <v>0</v>
          </cell>
        </row>
        <row r="3838">
          <cell r="J3838" t="str">
            <v>INPUTB.6.e</v>
          </cell>
          <cell r="K3838" t="str">
            <v>INPUT</v>
          </cell>
          <cell r="L3838" t="str">
            <v>INPUT</v>
          </cell>
          <cell r="P3838" t="str">
            <v>B.6.e</v>
          </cell>
          <cell r="Q3838" t="str">
            <v>(Ruolo professionale - T.INDETERMINATO - Personale comparto - Accantonamento trattamento quiescenza e simili)</v>
          </cell>
          <cell r="V3838">
            <v>0</v>
          </cell>
          <cell r="W3838">
            <v>0</v>
          </cell>
          <cell r="X3838">
            <v>0</v>
          </cell>
        </row>
        <row r="3839">
          <cell r="J3839" t="str">
            <v>INPUTB.6.e</v>
          </cell>
          <cell r="K3839" t="str">
            <v>INPUT</v>
          </cell>
          <cell r="L3839" t="str">
            <v>INPUT</v>
          </cell>
          <cell r="P3839" t="str">
            <v>B.6.e</v>
          </cell>
          <cell r="Q3839" t="str">
            <v>(Ruolo professionale - T.INDETERMINATO - Personale comparto - Altri costi del personale)</v>
          </cell>
          <cell r="V3839">
            <v>0</v>
          </cell>
          <cell r="W3839">
            <v>0</v>
          </cell>
          <cell r="X3839">
            <v>0</v>
          </cell>
        </row>
        <row r="3840">
          <cell r="J3840" t="str">
            <v>INPUTB.6.e</v>
          </cell>
          <cell r="K3840" t="str">
            <v>INPUT</v>
          </cell>
          <cell r="L3840" t="str">
            <v>INPUT</v>
          </cell>
          <cell r="P3840" t="str">
            <v>B.6.e</v>
          </cell>
          <cell r="Q3840" t="str">
            <v>(Ruolo professionale - T.DETERMINATO - Personale comparto - Competenze fisse)</v>
          </cell>
          <cell r="V3840">
            <v>0</v>
          </cell>
          <cell r="W3840">
            <v>0</v>
          </cell>
          <cell r="X3840">
            <v>0</v>
          </cell>
        </row>
        <row r="3841">
          <cell r="J3841" t="str">
            <v>INPUTB.6.e</v>
          </cell>
          <cell r="K3841" t="str">
            <v>INPUT</v>
          </cell>
          <cell r="L3841" t="str">
            <v>INPUT</v>
          </cell>
          <cell r="P3841" t="str">
            <v>B.6.e</v>
          </cell>
          <cell r="Q3841" t="str">
            <v>(Ruolo professionale - T.DETERMINATO - Personale comparto - Straordinario)</v>
          </cell>
          <cell r="V3841">
            <v>0</v>
          </cell>
          <cell r="W3841">
            <v>0</v>
          </cell>
          <cell r="X3841">
            <v>0</v>
          </cell>
        </row>
        <row r="3842">
          <cell r="J3842" t="str">
            <v>INPUTB.6.e</v>
          </cell>
          <cell r="K3842" t="str">
            <v>INPUT</v>
          </cell>
          <cell r="L3842" t="str">
            <v>INPUT</v>
          </cell>
          <cell r="P3842" t="str">
            <v>B.6.e</v>
          </cell>
          <cell r="Q3842" t="str">
            <v>(Ruolo professionale - T.DETERMINATO - Personale comparto - Indennità varie)</v>
          </cell>
          <cell r="V3842">
            <v>0</v>
          </cell>
          <cell r="W3842">
            <v>0</v>
          </cell>
          <cell r="X3842">
            <v>0</v>
          </cell>
        </row>
        <row r="3843">
          <cell r="J3843" t="str">
            <v>INPUTB.6.e</v>
          </cell>
          <cell r="K3843" t="str">
            <v>INPUT</v>
          </cell>
          <cell r="L3843" t="str">
            <v>INPUT</v>
          </cell>
          <cell r="P3843" t="str">
            <v>B.6.e</v>
          </cell>
          <cell r="Q3843" t="str">
            <v>(Ruolo professionale - T.DETERMINATO - Personale comparto - Incentivazione alla produttività collettiva)</v>
          </cell>
          <cell r="V3843">
            <v>0</v>
          </cell>
          <cell r="W3843">
            <v>0</v>
          </cell>
          <cell r="X3843">
            <v>0</v>
          </cell>
        </row>
        <row r="3844">
          <cell r="J3844" t="str">
            <v>INPUTB.6.e</v>
          </cell>
          <cell r="K3844" t="str">
            <v>INPUT</v>
          </cell>
          <cell r="L3844" t="str">
            <v>INPUT</v>
          </cell>
          <cell r="P3844" t="str">
            <v>B.6.e</v>
          </cell>
          <cell r="Q3844" t="str">
            <v>(Ruolo professionale - T.DETERMINATO - Personale comparto - Competenze Ruolo professionale - Personale comandato)</v>
          </cell>
          <cell r="V3844">
            <v>0</v>
          </cell>
          <cell r="W3844">
            <v>0</v>
          </cell>
          <cell r="X3844">
            <v>0</v>
          </cell>
        </row>
        <row r="3845">
          <cell r="J3845" t="str">
            <v>INPUTB.6.e</v>
          </cell>
          <cell r="K3845" t="str">
            <v>INPUT</v>
          </cell>
          <cell r="L3845" t="str">
            <v>INPUT</v>
          </cell>
          <cell r="P3845" t="str">
            <v>B.6.e</v>
          </cell>
          <cell r="Q3845" t="str">
            <v>(Ruolo professionale - T.DETERMINATO - Personale comparto - Risorse aggiuntive regionali)</v>
          </cell>
          <cell r="V3845">
            <v>0</v>
          </cell>
          <cell r="W3845">
            <v>0</v>
          </cell>
          <cell r="X3845">
            <v>0</v>
          </cell>
        </row>
        <row r="3846">
          <cell r="J3846" t="str">
            <v>INPUTB.6.e</v>
          </cell>
          <cell r="K3846" t="str">
            <v>INPUT</v>
          </cell>
          <cell r="L3846" t="str">
            <v>INPUT</v>
          </cell>
          <cell r="P3846" t="str">
            <v>B.6.e</v>
          </cell>
          <cell r="Q3846" t="str">
            <v>(Ruolo professionale - T.DETERMINATO - Personale comparto - Accantonamento per ferie maturate e non godute)</v>
          </cell>
          <cell r="V3846">
            <v>0</v>
          </cell>
          <cell r="W3846">
            <v>0</v>
          </cell>
          <cell r="X3846">
            <v>0</v>
          </cell>
        </row>
        <row r="3847">
          <cell r="J3847" t="str">
            <v>INPUTB.6.e</v>
          </cell>
          <cell r="K3847" t="str">
            <v>INPUT</v>
          </cell>
          <cell r="L3847" t="str">
            <v>INPUT</v>
          </cell>
          <cell r="P3847" t="str">
            <v>B.6.e</v>
          </cell>
          <cell r="Q3847" t="str">
            <v>(Ruolo professionale - T.DETERMINATO - Personale comparto - Oneri sociali*)</v>
          </cell>
          <cell r="V3847">
            <v>0</v>
          </cell>
          <cell r="W3847">
            <v>0</v>
          </cell>
          <cell r="X3847">
            <v>0</v>
          </cell>
        </row>
        <row r="3848">
          <cell r="J3848" t="str">
            <v>INPUTB.6.e</v>
          </cell>
          <cell r="K3848" t="str">
            <v>INPUT</v>
          </cell>
          <cell r="L3848" t="str">
            <v>INPUT</v>
          </cell>
          <cell r="P3848" t="str">
            <v>B.6.e</v>
          </cell>
          <cell r="Q3848" t="str">
            <v>(Ruolo professionale - T.DETERMINATO - Personale comparto - Accantonamento a TFR)</v>
          </cell>
          <cell r="V3848">
            <v>0</v>
          </cell>
          <cell r="W3848">
            <v>0</v>
          </cell>
          <cell r="X3848">
            <v>0</v>
          </cell>
        </row>
        <row r="3849">
          <cell r="J3849" t="str">
            <v>INPUTB.6.e</v>
          </cell>
          <cell r="K3849" t="str">
            <v>INPUT</v>
          </cell>
          <cell r="L3849" t="str">
            <v>INPUT</v>
          </cell>
          <cell r="P3849" t="str">
            <v>B.6.e</v>
          </cell>
          <cell r="Q3849" t="str">
            <v>(Ruolo professionale - T.DETERMINATO - Personale comparto - Accantonamento trattamento quiescenza e simili)</v>
          </cell>
          <cell r="V3849">
            <v>0</v>
          </cell>
          <cell r="W3849">
            <v>0</v>
          </cell>
          <cell r="X3849">
            <v>0</v>
          </cell>
        </row>
        <row r="3850">
          <cell r="J3850" t="str">
            <v>INPUTB.6.e</v>
          </cell>
          <cell r="K3850" t="str">
            <v>INPUT</v>
          </cell>
          <cell r="L3850" t="str">
            <v>INPUT</v>
          </cell>
          <cell r="P3850" t="str">
            <v>B.6.e</v>
          </cell>
          <cell r="Q3850" t="str">
            <v>(Ruolo professionale - T.DETERMINATO - Personale comparto - Altri costi del personale)</v>
          </cell>
          <cell r="V3850">
            <v>0</v>
          </cell>
          <cell r="W3850">
            <v>0</v>
          </cell>
          <cell r="X3850">
            <v>0</v>
          </cell>
        </row>
        <row r="3851">
          <cell r="J3851" t="str">
            <v>INPUTB.6.e</v>
          </cell>
          <cell r="K3851" t="str">
            <v>INPUT</v>
          </cell>
          <cell r="L3851" t="str">
            <v>INPUT</v>
          </cell>
          <cell r="P3851" t="str">
            <v>B.6.e</v>
          </cell>
          <cell r="Q3851" t="str">
            <v>(Ruolo professionale - T.ALTRO - Personale comparto - Competenze fisse)</v>
          </cell>
          <cell r="V3851">
            <v>0</v>
          </cell>
          <cell r="W3851">
            <v>0</v>
          </cell>
          <cell r="X3851">
            <v>0</v>
          </cell>
        </row>
        <row r="3852">
          <cell r="J3852" t="str">
            <v>INPUTB.6.e</v>
          </cell>
          <cell r="K3852" t="str">
            <v>INPUT</v>
          </cell>
          <cell r="L3852" t="str">
            <v>INPUT</v>
          </cell>
          <cell r="P3852" t="str">
            <v>B.6.e</v>
          </cell>
          <cell r="Q3852" t="str">
            <v>(Ruolo professionale - T.ALTRO - Personale comparto - Straordinario)</v>
          </cell>
          <cell r="V3852">
            <v>0</v>
          </cell>
          <cell r="W3852">
            <v>0</v>
          </cell>
          <cell r="X3852">
            <v>0</v>
          </cell>
        </row>
        <row r="3853">
          <cell r="J3853" t="str">
            <v>INPUTB.6.e</v>
          </cell>
          <cell r="K3853" t="str">
            <v>INPUT</v>
          </cell>
          <cell r="L3853" t="str">
            <v>INPUT</v>
          </cell>
          <cell r="P3853" t="str">
            <v>B.6.e</v>
          </cell>
          <cell r="Q3853" t="str">
            <v>(Ruolo professionale - T.ALTRO - Personale comparto - Indennità varie)</v>
          </cell>
          <cell r="V3853">
            <v>0</v>
          </cell>
          <cell r="W3853">
            <v>0</v>
          </cell>
          <cell r="X3853">
            <v>0</v>
          </cell>
        </row>
        <row r="3854">
          <cell r="J3854" t="str">
            <v>INPUTB.6.e</v>
          </cell>
          <cell r="K3854" t="str">
            <v>INPUT</v>
          </cell>
          <cell r="L3854" t="str">
            <v>INPUT</v>
          </cell>
          <cell r="P3854" t="str">
            <v>B.6.e</v>
          </cell>
          <cell r="Q3854" t="str">
            <v>(Ruolo professionale - T.ALTRO - Personale comparto - Incentivazione alla produttività collettiva)</v>
          </cell>
          <cell r="V3854">
            <v>0</v>
          </cell>
          <cell r="W3854">
            <v>0</v>
          </cell>
          <cell r="X3854">
            <v>0</v>
          </cell>
        </row>
        <row r="3855">
          <cell r="J3855" t="str">
            <v>INPUTB.6.e</v>
          </cell>
          <cell r="K3855" t="str">
            <v>INPUT</v>
          </cell>
          <cell r="L3855" t="str">
            <v>INPUT</v>
          </cell>
          <cell r="P3855" t="str">
            <v>B.6.e</v>
          </cell>
          <cell r="Q3855" t="str">
            <v>(Ruolo professionale - T.ALTRO - Personale comparto - Competenze Ruolo professionale - Personale comandato)</v>
          </cell>
          <cell r="V3855">
            <v>0</v>
          </cell>
          <cell r="W3855">
            <v>0</v>
          </cell>
          <cell r="X3855">
            <v>0</v>
          </cell>
        </row>
        <row r="3856">
          <cell r="J3856" t="str">
            <v>INPUTB.6.e</v>
          </cell>
          <cell r="K3856" t="str">
            <v>INPUT</v>
          </cell>
          <cell r="L3856" t="str">
            <v>INPUT</v>
          </cell>
          <cell r="P3856" t="str">
            <v>B.6.e</v>
          </cell>
          <cell r="Q3856" t="str">
            <v>(Ruolo professionale - T.ALTRO - Personale comparto - Risorse aggiuntive regionali)</v>
          </cell>
          <cell r="V3856">
            <v>0</v>
          </cell>
          <cell r="W3856">
            <v>0</v>
          </cell>
          <cell r="X3856">
            <v>0</v>
          </cell>
        </row>
        <row r="3857">
          <cell r="J3857" t="str">
            <v>INPUTB.6.e</v>
          </cell>
          <cell r="K3857" t="str">
            <v>INPUT</v>
          </cell>
          <cell r="L3857" t="str">
            <v>INPUT</v>
          </cell>
          <cell r="P3857" t="str">
            <v>B.6.e</v>
          </cell>
          <cell r="Q3857" t="str">
            <v>(Ruolo professionale - T.ALTRO - Personale comparto - Accantonamento per ferie maturate e non godute)</v>
          </cell>
          <cell r="V3857">
            <v>0</v>
          </cell>
          <cell r="W3857">
            <v>0</v>
          </cell>
          <cell r="X3857">
            <v>0</v>
          </cell>
        </row>
        <row r="3858">
          <cell r="J3858" t="str">
            <v>INPUTB.6.e</v>
          </cell>
          <cell r="K3858" t="str">
            <v>INPUT</v>
          </cell>
          <cell r="L3858" t="str">
            <v>INPUT</v>
          </cell>
          <cell r="P3858" t="str">
            <v>B.6.e</v>
          </cell>
          <cell r="Q3858" t="str">
            <v>(Ruolo professionale - T.ALTRO - Personale comparto - Oneri sociali*)</v>
          </cell>
          <cell r="V3858">
            <v>0</v>
          </cell>
          <cell r="W3858">
            <v>0</v>
          </cell>
          <cell r="X3858">
            <v>0</v>
          </cell>
        </row>
        <row r="3859">
          <cell r="J3859" t="str">
            <v>INPUTB.6.e</v>
          </cell>
          <cell r="K3859" t="str">
            <v>INPUT</v>
          </cell>
          <cell r="L3859" t="str">
            <v>INPUT</v>
          </cell>
          <cell r="P3859" t="str">
            <v>B.6.e</v>
          </cell>
          <cell r="Q3859" t="str">
            <v>(Ruolo professionale - T.ALTRO - Personale comparto - Accantonamento a TFR)</v>
          </cell>
          <cell r="V3859">
            <v>0</v>
          </cell>
          <cell r="W3859">
            <v>0</v>
          </cell>
          <cell r="X3859">
            <v>0</v>
          </cell>
        </row>
        <row r="3860">
          <cell r="J3860" t="str">
            <v>INPUTB.6.e</v>
          </cell>
          <cell r="K3860" t="str">
            <v>INPUT</v>
          </cell>
          <cell r="L3860" t="str">
            <v>INPUT</v>
          </cell>
          <cell r="P3860" t="str">
            <v>B.6.e</v>
          </cell>
          <cell r="Q3860" t="str">
            <v>(Ruolo professionale - T.ALTRO - Personale comparto - Accantonamento trattamento quiescenza e simili)</v>
          </cell>
          <cell r="V3860">
            <v>0</v>
          </cell>
          <cell r="W3860">
            <v>0</v>
          </cell>
          <cell r="X3860">
            <v>0</v>
          </cell>
        </row>
        <row r="3861">
          <cell r="J3861" t="str">
            <v>INPUTB.6.e</v>
          </cell>
          <cell r="K3861" t="str">
            <v>INPUT</v>
          </cell>
          <cell r="L3861" t="str">
            <v>INPUT</v>
          </cell>
          <cell r="P3861" t="str">
            <v>B.6.e</v>
          </cell>
          <cell r="Q3861" t="str">
            <v>(Ruolo professionale - T.ALTRO - Personale comparto - Altri costi del personale)</v>
          </cell>
          <cell r="V3861">
            <v>0</v>
          </cell>
          <cell r="W3861">
            <v>0</v>
          </cell>
          <cell r="X3861">
            <v>0</v>
          </cell>
        </row>
        <row r="3862">
          <cell r="J3862" t="str">
            <v>TOTAL</v>
          </cell>
          <cell r="K3862" t="str">
            <v>TOTAL</v>
          </cell>
          <cell r="L3862" t="str">
            <v>TOTALE</v>
          </cell>
          <cell r="Q3862" t="str">
            <v>(B.7 Personale del ruolo tecnico - Totale)</v>
          </cell>
          <cell r="V3862">
            <v>0</v>
          </cell>
          <cell r="W3862">
            <v>0</v>
          </cell>
          <cell r="X3862">
            <v>0</v>
          </cell>
        </row>
        <row r="3863">
          <cell r="J3863" t="str">
            <v>INPUTB.6.d</v>
          </cell>
          <cell r="K3863" t="str">
            <v>INPUT</v>
          </cell>
          <cell r="L3863" t="str">
            <v>INPUT</v>
          </cell>
          <cell r="P3863" t="str">
            <v>B.6.d</v>
          </cell>
          <cell r="Q3863" t="str">
            <v>(Ruolo tecnico - T.INDETERMINATO - - Personale dirigente - Competenze fisse)</v>
          </cell>
          <cell r="V3863">
            <v>0</v>
          </cell>
          <cell r="W3863">
            <v>0</v>
          </cell>
          <cell r="X3863">
            <v>0</v>
          </cell>
        </row>
        <row r="3864">
          <cell r="J3864" t="str">
            <v>INPUTB.6.d</v>
          </cell>
          <cell r="K3864" t="str">
            <v>INPUT</v>
          </cell>
          <cell r="L3864" t="str">
            <v>INPUT</v>
          </cell>
          <cell r="P3864" t="str">
            <v>B.6.d</v>
          </cell>
          <cell r="Q3864" t="str">
            <v>(Ruolo tecnico - T.INDETERMINATO - - Personale dirigente - Straordinario)</v>
          </cell>
          <cell r="V3864">
            <v>0</v>
          </cell>
          <cell r="W3864">
            <v>0</v>
          </cell>
          <cell r="X3864">
            <v>0</v>
          </cell>
        </row>
        <row r="3865">
          <cell r="J3865" t="str">
            <v>INPUTB.6.d</v>
          </cell>
          <cell r="K3865" t="str">
            <v>INPUT</v>
          </cell>
          <cell r="L3865" t="str">
            <v>INPUT</v>
          </cell>
          <cell r="P3865" t="str">
            <v>B.6.d</v>
          </cell>
          <cell r="Q3865" t="str">
            <v>(Ruolo tecnico - T.INDETERMINATO - - Personale dirigente - Retr. Posizione)</v>
          </cell>
          <cell r="V3865">
            <v>0</v>
          </cell>
          <cell r="W3865">
            <v>0</v>
          </cell>
          <cell r="X3865">
            <v>0</v>
          </cell>
        </row>
        <row r="3866">
          <cell r="J3866" t="str">
            <v>INPUTB.6.d</v>
          </cell>
          <cell r="K3866" t="str">
            <v>INPUT</v>
          </cell>
          <cell r="L3866" t="str">
            <v>INPUT</v>
          </cell>
          <cell r="P3866" t="str">
            <v>B.6.d</v>
          </cell>
          <cell r="Q3866" t="str">
            <v>(Ruolo tecnico - T.INDETERMINATO - - Personale dirigente - Indennità varie)</v>
          </cell>
          <cell r="V3866">
            <v>0</v>
          </cell>
          <cell r="W3866">
            <v>0</v>
          </cell>
          <cell r="X3866">
            <v>0</v>
          </cell>
        </row>
        <row r="3867">
          <cell r="J3867" t="str">
            <v>INPUTB.6.d</v>
          </cell>
          <cell r="K3867" t="str">
            <v>INPUT</v>
          </cell>
          <cell r="L3867" t="str">
            <v>INPUT</v>
          </cell>
          <cell r="P3867" t="str">
            <v>B.6.d</v>
          </cell>
          <cell r="Q3867" t="str">
            <v>(Ruolo tecnico - T.INDETERMINATO - - Personale dirigente - Competenze Ruolo tecnico - Personale comandato)</v>
          </cell>
          <cell r="V3867">
            <v>0</v>
          </cell>
          <cell r="W3867">
            <v>0</v>
          </cell>
          <cell r="X3867">
            <v>0</v>
          </cell>
        </row>
        <row r="3868">
          <cell r="J3868" t="str">
            <v>INPUTB.6.d</v>
          </cell>
          <cell r="K3868" t="str">
            <v>INPUT</v>
          </cell>
          <cell r="L3868" t="str">
            <v>INPUT</v>
          </cell>
          <cell r="P3868" t="str">
            <v>B.6.d</v>
          </cell>
          <cell r="Q3868" t="str">
            <v>(Ruolo tecnico - T.INDETERMINATO - - Personale dirigente - Incentivazione (retribuzione di risultato))</v>
          </cell>
          <cell r="V3868">
            <v>0</v>
          </cell>
          <cell r="W3868">
            <v>0</v>
          </cell>
          <cell r="X3868">
            <v>0</v>
          </cell>
        </row>
        <row r="3869">
          <cell r="J3869" t="str">
            <v>INPUTB.6.d</v>
          </cell>
          <cell r="K3869" t="str">
            <v>INPUT</v>
          </cell>
          <cell r="L3869" t="str">
            <v>INPUT</v>
          </cell>
          <cell r="P3869" t="str">
            <v>B.6.d</v>
          </cell>
          <cell r="Q3869" t="str">
            <v>(Ruolo tecnico - T.INDETERMINATO - - Personale dirigente - Risorse aggiuntive regionali)</v>
          </cell>
          <cell r="V3869">
            <v>0</v>
          </cell>
          <cell r="W3869">
            <v>0</v>
          </cell>
          <cell r="X3869">
            <v>0</v>
          </cell>
        </row>
        <row r="3870">
          <cell r="J3870" t="str">
            <v>INPUTB.6.d</v>
          </cell>
          <cell r="K3870" t="str">
            <v>INPUT</v>
          </cell>
          <cell r="L3870" t="str">
            <v>INPUT</v>
          </cell>
          <cell r="P3870" t="str">
            <v>B.6.d</v>
          </cell>
          <cell r="Q3870" t="str">
            <v>(Ruolo tecnico - T.INDETERMINATO - - Personale dirigente - Accantonamento per ferie maturate e non godute)</v>
          </cell>
          <cell r="V3870">
            <v>0</v>
          </cell>
          <cell r="W3870">
            <v>0</v>
          </cell>
          <cell r="X3870">
            <v>0</v>
          </cell>
        </row>
        <row r="3871">
          <cell r="J3871" t="str">
            <v>INPUTB.6.d</v>
          </cell>
          <cell r="K3871" t="str">
            <v>INPUT</v>
          </cell>
          <cell r="L3871" t="str">
            <v>INPUT</v>
          </cell>
          <cell r="P3871" t="str">
            <v>B.6.d</v>
          </cell>
          <cell r="Q3871" t="str">
            <v>(Ruolo tecnico - T.INDETERMINATO - - Personale dirigente - Oneri sociali*)</v>
          </cell>
          <cell r="V3871">
            <v>0</v>
          </cell>
          <cell r="W3871">
            <v>0</v>
          </cell>
          <cell r="X3871">
            <v>0</v>
          </cell>
        </row>
        <row r="3872">
          <cell r="J3872" t="str">
            <v>INPUTB.6.d</v>
          </cell>
          <cell r="K3872" t="str">
            <v>INPUT</v>
          </cell>
          <cell r="L3872" t="str">
            <v>INPUT</v>
          </cell>
          <cell r="P3872" t="str">
            <v>B.6.d</v>
          </cell>
          <cell r="Q3872" t="str">
            <v>(Ruolo tecnico - T.INDETERMINATO - - Personale dirigente - Accantonamento a TFR)</v>
          </cell>
          <cell r="V3872">
            <v>0</v>
          </cell>
          <cell r="W3872">
            <v>0</v>
          </cell>
          <cell r="X3872">
            <v>0</v>
          </cell>
        </row>
        <row r="3873">
          <cell r="J3873" t="str">
            <v>INPUTB.6.d</v>
          </cell>
          <cell r="K3873" t="str">
            <v>INPUT</v>
          </cell>
          <cell r="L3873" t="str">
            <v>INPUT</v>
          </cell>
          <cell r="P3873" t="str">
            <v>B.6.d</v>
          </cell>
          <cell r="Q3873" t="str">
            <v>(Ruolo tecnico - T.INDETERMINATO - - Personale dirigente - Accantonamento trattamento quiescenza e simili)</v>
          </cell>
          <cell r="V3873">
            <v>0</v>
          </cell>
          <cell r="W3873">
            <v>0</v>
          </cell>
          <cell r="X3873">
            <v>0</v>
          </cell>
        </row>
        <row r="3874">
          <cell r="J3874" t="str">
            <v>INPUTB.6.d</v>
          </cell>
          <cell r="K3874" t="str">
            <v>INPUT</v>
          </cell>
          <cell r="L3874" t="str">
            <v>INPUT</v>
          </cell>
          <cell r="P3874" t="str">
            <v>B.6.d</v>
          </cell>
          <cell r="Q3874" t="str">
            <v>(Ruolo tecnico - T.INDETERMINATO - - Personale dirigente - Altri costi del Ruolo tecnico)</v>
          </cell>
          <cell r="V3874">
            <v>0</v>
          </cell>
          <cell r="W3874">
            <v>0</v>
          </cell>
          <cell r="X3874">
            <v>0</v>
          </cell>
        </row>
        <row r="3875">
          <cell r="J3875" t="str">
            <v>INPUTB.6.d</v>
          </cell>
          <cell r="K3875" t="str">
            <v>INPUT</v>
          </cell>
          <cell r="L3875" t="str">
            <v>INPUT</v>
          </cell>
          <cell r="P3875" t="str">
            <v>B.6.d</v>
          </cell>
          <cell r="Q3875" t="str">
            <v>(Ruolo tecnico - T.DETERMINATO - - Personale dirigente - Competenze fisse)</v>
          </cell>
          <cell r="V3875">
            <v>0</v>
          </cell>
          <cell r="W3875">
            <v>0</v>
          </cell>
          <cell r="X3875">
            <v>0</v>
          </cell>
        </row>
        <row r="3876">
          <cell r="J3876" t="str">
            <v>INPUTB.6.d</v>
          </cell>
          <cell r="K3876" t="str">
            <v>INPUT</v>
          </cell>
          <cell r="L3876" t="str">
            <v>INPUT</v>
          </cell>
          <cell r="P3876" t="str">
            <v>B.6.d</v>
          </cell>
          <cell r="Q3876" t="str">
            <v>(Ruolo tecnico - T.DETERMINATO - - Personale dirigente - Straordinario)</v>
          </cell>
          <cell r="V3876">
            <v>0</v>
          </cell>
          <cell r="W3876">
            <v>0</v>
          </cell>
          <cell r="X3876">
            <v>0</v>
          </cell>
        </row>
        <row r="3877">
          <cell r="J3877" t="str">
            <v>INPUTB.6.d</v>
          </cell>
          <cell r="K3877" t="str">
            <v>INPUT</v>
          </cell>
          <cell r="L3877" t="str">
            <v>INPUT</v>
          </cell>
          <cell r="P3877" t="str">
            <v>B.6.d</v>
          </cell>
          <cell r="Q3877" t="str">
            <v>(Ruolo tecnico - T.DETERMINATO - - Personale dirigente - Retr. Posizione)</v>
          </cell>
          <cell r="V3877">
            <v>0</v>
          </cell>
          <cell r="W3877">
            <v>0</v>
          </cell>
          <cell r="X3877">
            <v>0</v>
          </cell>
        </row>
        <row r="3878">
          <cell r="J3878" t="str">
            <v>INPUTB.6.d</v>
          </cell>
          <cell r="K3878" t="str">
            <v>INPUT</v>
          </cell>
          <cell r="L3878" t="str">
            <v>INPUT</v>
          </cell>
          <cell r="P3878" t="str">
            <v>B.6.d</v>
          </cell>
          <cell r="Q3878" t="str">
            <v>(Ruolo tecnico - T.DETERMINATO - - Personale dirigente - Indennità varie)</v>
          </cell>
          <cell r="V3878">
            <v>0</v>
          </cell>
          <cell r="W3878">
            <v>0</v>
          </cell>
          <cell r="X3878">
            <v>0</v>
          </cell>
        </row>
        <row r="3879">
          <cell r="J3879" t="str">
            <v>INPUTB.6.d</v>
          </cell>
          <cell r="K3879" t="str">
            <v>INPUT</v>
          </cell>
          <cell r="L3879" t="str">
            <v>INPUT</v>
          </cell>
          <cell r="P3879" t="str">
            <v>B.6.d</v>
          </cell>
          <cell r="Q3879" t="str">
            <v>(Ruolo tecnico - T.DETERMINATO - - Personale dirigente - Competenze Ruolo tecnico - Personale comandato)</v>
          </cell>
          <cell r="V3879">
            <v>0</v>
          </cell>
          <cell r="W3879">
            <v>0</v>
          </cell>
          <cell r="X3879">
            <v>0</v>
          </cell>
        </row>
        <row r="3880">
          <cell r="J3880" t="str">
            <v>INPUTB.6.d</v>
          </cell>
          <cell r="K3880" t="str">
            <v>INPUT</v>
          </cell>
          <cell r="L3880" t="str">
            <v>INPUT</v>
          </cell>
          <cell r="P3880" t="str">
            <v>B.6.d</v>
          </cell>
          <cell r="Q3880" t="str">
            <v>(Ruolo tecnico - T.DETERMINATO - - Personale dirigente - Incentivazione (retribuzione di risultato))</v>
          </cell>
          <cell r="V3880">
            <v>0</v>
          </cell>
          <cell r="W3880">
            <v>0</v>
          </cell>
          <cell r="X3880">
            <v>0</v>
          </cell>
        </row>
        <row r="3881">
          <cell r="J3881" t="str">
            <v>INPUTB.6.d</v>
          </cell>
          <cell r="K3881" t="str">
            <v>INPUT</v>
          </cell>
          <cell r="L3881" t="str">
            <v>INPUT</v>
          </cell>
          <cell r="P3881" t="str">
            <v>B.6.d</v>
          </cell>
          <cell r="Q3881" t="str">
            <v>(Ruolo tecnico - T.DETERMINATO - - Personale dirigente - Risorse aggiuntive regionali)</v>
          </cell>
          <cell r="V3881">
            <v>0</v>
          </cell>
          <cell r="W3881">
            <v>0</v>
          </cell>
          <cell r="X3881">
            <v>0</v>
          </cell>
        </row>
        <row r="3882">
          <cell r="J3882" t="str">
            <v>INPUTB.6.d</v>
          </cell>
          <cell r="K3882" t="str">
            <v>INPUT</v>
          </cell>
          <cell r="L3882" t="str">
            <v>INPUT</v>
          </cell>
          <cell r="P3882" t="str">
            <v>B.6.d</v>
          </cell>
          <cell r="Q3882" t="str">
            <v>(Ruolo tecnico - T.DETERMINATO - - Personale dirigente - Accantonamento per ferie maturate e non godute)</v>
          </cell>
          <cell r="V3882">
            <v>0</v>
          </cell>
          <cell r="W3882">
            <v>0</v>
          </cell>
          <cell r="X3882">
            <v>0</v>
          </cell>
        </row>
        <row r="3883">
          <cell r="J3883" t="str">
            <v>INPUTB.6.d</v>
          </cell>
          <cell r="K3883" t="str">
            <v>INPUT</v>
          </cell>
          <cell r="L3883" t="str">
            <v>INPUT</v>
          </cell>
          <cell r="P3883" t="str">
            <v>B.6.d</v>
          </cell>
          <cell r="Q3883" t="str">
            <v>(Ruolo tecnico - T.DETERMINATO - - Personale dirigente - Oneri sociali*)</v>
          </cell>
          <cell r="V3883">
            <v>0</v>
          </cell>
          <cell r="W3883">
            <v>0</v>
          </cell>
          <cell r="X3883">
            <v>0</v>
          </cell>
        </row>
        <row r="3884">
          <cell r="J3884" t="str">
            <v>INPUTB.6.d</v>
          </cell>
          <cell r="K3884" t="str">
            <v>INPUT</v>
          </cell>
          <cell r="L3884" t="str">
            <v>INPUT</v>
          </cell>
          <cell r="P3884" t="str">
            <v>B.6.d</v>
          </cell>
          <cell r="Q3884" t="str">
            <v>(Ruolo tecnico - T.DETERMINATO - - Personale dirigente - Accantonamento a TFR)</v>
          </cell>
          <cell r="V3884">
            <v>0</v>
          </cell>
          <cell r="W3884">
            <v>0</v>
          </cell>
          <cell r="X3884">
            <v>0</v>
          </cell>
        </row>
        <row r="3885">
          <cell r="J3885" t="str">
            <v>INPUTB.6.d</v>
          </cell>
          <cell r="K3885" t="str">
            <v>INPUT</v>
          </cell>
          <cell r="L3885" t="str">
            <v>INPUT</v>
          </cell>
          <cell r="P3885" t="str">
            <v>B.6.d</v>
          </cell>
          <cell r="Q3885" t="str">
            <v>(Ruolo tecnico - T.DETERMINATO - - Personale dirigente - Accantonamento trattamento quiescenza e simili)</v>
          </cell>
          <cell r="V3885">
            <v>0</v>
          </cell>
          <cell r="W3885">
            <v>0</v>
          </cell>
          <cell r="X3885">
            <v>0</v>
          </cell>
        </row>
        <row r="3886">
          <cell r="J3886" t="str">
            <v>INPUTB.6.d</v>
          </cell>
          <cell r="K3886" t="str">
            <v>INPUT</v>
          </cell>
          <cell r="L3886" t="str">
            <v>INPUT</v>
          </cell>
          <cell r="P3886" t="str">
            <v>B.6.d</v>
          </cell>
          <cell r="Q3886" t="str">
            <v>(Ruolo tecnico - T.DETERMINATO - - Personale dirigente - Altri costi del Ruolo tecnico)</v>
          </cell>
          <cell r="V3886">
            <v>0</v>
          </cell>
          <cell r="W3886">
            <v>0</v>
          </cell>
          <cell r="X3886">
            <v>0</v>
          </cell>
        </row>
        <row r="3887">
          <cell r="J3887" t="str">
            <v>INPUTB.6.e</v>
          </cell>
          <cell r="K3887" t="str">
            <v>INPUT</v>
          </cell>
          <cell r="L3887" t="str">
            <v>INPUT</v>
          </cell>
          <cell r="P3887" t="str">
            <v>B.6.e</v>
          </cell>
          <cell r="Q3887" t="str">
            <v>(Ruolo tecnico - ALTRO - - Personale dirigente - Competenze fisse)</v>
          </cell>
          <cell r="V3887">
            <v>0</v>
          </cell>
          <cell r="W3887">
            <v>0</v>
          </cell>
          <cell r="X3887">
            <v>0</v>
          </cell>
        </row>
        <row r="3888">
          <cell r="J3888" t="str">
            <v>INPUTB.6.e</v>
          </cell>
          <cell r="K3888" t="str">
            <v>INPUT</v>
          </cell>
          <cell r="L3888" t="str">
            <v>INPUT</v>
          </cell>
          <cell r="P3888" t="str">
            <v>B.6.e</v>
          </cell>
          <cell r="Q3888" t="str">
            <v>(Ruolo tecnico - ALTRO - - Personale dirigente - Straordinario)</v>
          </cell>
          <cell r="V3888">
            <v>0</v>
          </cell>
          <cell r="W3888">
            <v>0</v>
          </cell>
          <cell r="X3888">
            <v>0</v>
          </cell>
        </row>
        <row r="3889">
          <cell r="J3889" t="str">
            <v>INPUTB.6.e</v>
          </cell>
          <cell r="K3889" t="str">
            <v>INPUT</v>
          </cell>
          <cell r="L3889" t="str">
            <v>INPUT</v>
          </cell>
          <cell r="P3889" t="str">
            <v>B.6.e</v>
          </cell>
          <cell r="Q3889" t="str">
            <v>(Ruolo tecnico - ALTRO - - Personale dirigente - Retr. Posizione)</v>
          </cell>
          <cell r="V3889">
            <v>0</v>
          </cell>
          <cell r="W3889">
            <v>0</v>
          </cell>
          <cell r="X3889">
            <v>0</v>
          </cell>
        </row>
        <row r="3890">
          <cell r="J3890" t="str">
            <v>INPUTB.6.e</v>
          </cell>
          <cell r="K3890" t="str">
            <v>INPUT</v>
          </cell>
          <cell r="L3890" t="str">
            <v>INPUT</v>
          </cell>
          <cell r="P3890" t="str">
            <v>B.6.e</v>
          </cell>
          <cell r="Q3890" t="str">
            <v>(Ruolo tecnico - ALTRO - - Personale dirigente - Indennità varie)</v>
          </cell>
          <cell r="V3890">
            <v>0</v>
          </cell>
          <cell r="W3890">
            <v>0</v>
          </cell>
          <cell r="X3890">
            <v>0</v>
          </cell>
        </row>
        <row r="3891">
          <cell r="J3891" t="str">
            <v>INPUTB.6.e</v>
          </cell>
          <cell r="K3891" t="str">
            <v>INPUT</v>
          </cell>
          <cell r="L3891" t="str">
            <v>INPUT</v>
          </cell>
          <cell r="P3891" t="str">
            <v>B.6.e</v>
          </cell>
          <cell r="Q3891" t="str">
            <v>(Ruolo tecnico - ALTRO - - Personale dirigente - Competenze Ruolo tecnico - Personale comandato)</v>
          </cell>
          <cell r="V3891">
            <v>0</v>
          </cell>
          <cell r="W3891">
            <v>0</v>
          </cell>
          <cell r="X3891">
            <v>0</v>
          </cell>
        </row>
        <row r="3892">
          <cell r="J3892" t="str">
            <v>INPUTB.6.e</v>
          </cell>
          <cell r="K3892" t="str">
            <v>INPUT</v>
          </cell>
          <cell r="L3892" t="str">
            <v>INPUT</v>
          </cell>
          <cell r="P3892" t="str">
            <v>B.6.e</v>
          </cell>
          <cell r="Q3892" t="str">
            <v>(Ruolo tecnico - ALTRO - - Personale dirigente - Incentivazione (retribuzione di risultato))</v>
          </cell>
          <cell r="V3892">
            <v>0</v>
          </cell>
          <cell r="W3892">
            <v>0</v>
          </cell>
          <cell r="X3892">
            <v>0</v>
          </cell>
        </row>
        <row r="3893">
          <cell r="J3893" t="str">
            <v>INPUTB.6.e</v>
          </cell>
          <cell r="K3893" t="str">
            <v>INPUT</v>
          </cell>
          <cell r="L3893" t="str">
            <v>INPUT</v>
          </cell>
          <cell r="P3893" t="str">
            <v>B.6.e</v>
          </cell>
          <cell r="Q3893" t="str">
            <v>(Ruolo tecnico - ALTRO - - Personale dirigente - Risorse aggiuntive regionali)</v>
          </cell>
          <cell r="V3893">
            <v>0</v>
          </cell>
          <cell r="W3893">
            <v>0</v>
          </cell>
          <cell r="X3893">
            <v>0</v>
          </cell>
        </row>
        <row r="3894">
          <cell r="J3894" t="str">
            <v>INPUTB.6.e</v>
          </cell>
          <cell r="K3894" t="str">
            <v>INPUT</v>
          </cell>
          <cell r="L3894" t="str">
            <v>INPUT</v>
          </cell>
          <cell r="P3894" t="str">
            <v>B.6.e</v>
          </cell>
          <cell r="Q3894" t="str">
            <v>(Ruolo tecnico - ALTRO - - Personale dirigente - Accantonamento per ferie maturate e non godute)</v>
          </cell>
          <cell r="V3894">
            <v>0</v>
          </cell>
          <cell r="W3894">
            <v>0</v>
          </cell>
          <cell r="X3894">
            <v>0</v>
          </cell>
        </row>
        <row r="3895">
          <cell r="J3895" t="str">
            <v>INPUTB.6.e</v>
          </cell>
          <cell r="K3895" t="str">
            <v>INPUT</v>
          </cell>
          <cell r="L3895" t="str">
            <v>INPUT</v>
          </cell>
          <cell r="P3895" t="str">
            <v>B.6.e</v>
          </cell>
          <cell r="Q3895" t="str">
            <v>(Ruolo tecnico - ALTRO - - Personale dirigente - Oneri sociali*)</v>
          </cell>
          <cell r="V3895">
            <v>0</v>
          </cell>
          <cell r="W3895">
            <v>0</v>
          </cell>
          <cell r="X3895">
            <v>0</v>
          </cell>
        </row>
        <row r="3896">
          <cell r="J3896" t="str">
            <v>INPUTB.6.e</v>
          </cell>
          <cell r="K3896" t="str">
            <v>INPUT</v>
          </cell>
          <cell r="L3896" t="str">
            <v>INPUT</v>
          </cell>
          <cell r="P3896" t="str">
            <v>B.6.e</v>
          </cell>
          <cell r="Q3896" t="str">
            <v>(Ruolo tecnico - ALTRO - - Personale dirigente - Accantonamento a TFR)</v>
          </cell>
          <cell r="V3896">
            <v>0</v>
          </cell>
          <cell r="W3896">
            <v>0</v>
          </cell>
          <cell r="X3896">
            <v>0</v>
          </cell>
        </row>
        <row r="3897">
          <cell r="J3897" t="str">
            <v>INPUTB.6.e</v>
          </cell>
          <cell r="K3897" t="str">
            <v>INPUT</v>
          </cell>
          <cell r="L3897" t="str">
            <v>INPUT</v>
          </cell>
          <cell r="P3897" t="str">
            <v>B.6.e</v>
          </cell>
          <cell r="Q3897" t="str">
            <v>(Ruolo tecnico - ALTRO - - Personale dirigente - Accantonamento trattamento quiescenza e simili)</v>
          </cell>
          <cell r="V3897">
            <v>0</v>
          </cell>
          <cell r="W3897">
            <v>0</v>
          </cell>
          <cell r="X3897">
            <v>0</v>
          </cell>
        </row>
        <row r="3898">
          <cell r="J3898" t="str">
            <v>INPUTB.6.e</v>
          </cell>
          <cell r="K3898" t="str">
            <v>INPUT</v>
          </cell>
          <cell r="L3898" t="str">
            <v>INPUT</v>
          </cell>
          <cell r="P3898" t="str">
            <v>B.6.e</v>
          </cell>
          <cell r="Q3898" t="str">
            <v>(Ruolo tecnico - ALTRO - - Personale dirigente - Altri costi del Ruolo tecnico)</v>
          </cell>
          <cell r="V3898">
            <v>0</v>
          </cell>
          <cell r="W3898">
            <v>0</v>
          </cell>
          <cell r="X3898">
            <v>0</v>
          </cell>
        </row>
        <row r="3899">
          <cell r="J3899" t="str">
            <v>INPUTB.6.e</v>
          </cell>
          <cell r="K3899" t="str">
            <v>INPUT</v>
          </cell>
          <cell r="L3899" t="str">
            <v>INPUT</v>
          </cell>
          <cell r="P3899" t="str">
            <v>B.6.e</v>
          </cell>
          <cell r="Q3899" t="str">
            <v>(Ruolo tecnico - T.INDETERMINATO - - Personale comparto - Competenze fisse)</v>
          </cell>
          <cell r="V3899">
            <v>0</v>
          </cell>
          <cell r="W3899">
            <v>0</v>
          </cell>
          <cell r="X3899">
            <v>0</v>
          </cell>
        </row>
        <row r="3900">
          <cell r="J3900" t="str">
            <v>INPUTB.6.e</v>
          </cell>
          <cell r="K3900" t="str">
            <v>INPUT</v>
          </cell>
          <cell r="L3900" t="str">
            <v>INPUT</v>
          </cell>
          <cell r="P3900" t="str">
            <v>B.6.e</v>
          </cell>
          <cell r="Q3900" t="str">
            <v>(Ruolo tecnico - T.INDETERMINATO - - Personale comparto - Straordinario)</v>
          </cell>
          <cell r="V3900">
            <v>0</v>
          </cell>
          <cell r="W3900">
            <v>0</v>
          </cell>
          <cell r="X3900">
            <v>0</v>
          </cell>
        </row>
        <row r="3901">
          <cell r="J3901" t="str">
            <v>INPUTB.6.e</v>
          </cell>
          <cell r="K3901" t="str">
            <v>INPUT</v>
          </cell>
          <cell r="L3901" t="str">
            <v>INPUT</v>
          </cell>
          <cell r="P3901" t="str">
            <v>B.6.e</v>
          </cell>
          <cell r="Q3901" t="str">
            <v>(Ruolo tecnico - T.INDETERMINATO - - Personale comparto - Indennità varie)</v>
          </cell>
          <cell r="V3901">
            <v>0</v>
          </cell>
          <cell r="W3901">
            <v>0</v>
          </cell>
          <cell r="X3901">
            <v>0</v>
          </cell>
        </row>
        <row r="3902">
          <cell r="J3902" t="str">
            <v>INPUTB.6.e</v>
          </cell>
          <cell r="K3902" t="str">
            <v>INPUT</v>
          </cell>
          <cell r="L3902" t="str">
            <v>INPUT</v>
          </cell>
          <cell r="P3902" t="str">
            <v>B.6.e</v>
          </cell>
          <cell r="Q3902" t="str">
            <v>(Ruolo tecnico - T.INDETERMINATO - - Personale comparto - Incentivazione alla produttività collettiva)</v>
          </cell>
          <cell r="V3902">
            <v>0</v>
          </cell>
          <cell r="W3902">
            <v>0</v>
          </cell>
          <cell r="X3902">
            <v>0</v>
          </cell>
        </row>
        <row r="3903">
          <cell r="J3903" t="str">
            <v>INPUTB.6.e</v>
          </cell>
          <cell r="K3903" t="str">
            <v>INPUT</v>
          </cell>
          <cell r="L3903" t="str">
            <v>INPUT</v>
          </cell>
          <cell r="P3903" t="str">
            <v>B.6.e</v>
          </cell>
          <cell r="Q3903" t="str">
            <v>(Ruolo tecnico - T.INDETERMINATO - - Personale comparto - Competenze Ruolo tecnico -  Personale comandato)</v>
          </cell>
          <cell r="V3903">
            <v>0</v>
          </cell>
          <cell r="W3903">
            <v>0</v>
          </cell>
          <cell r="X3903">
            <v>0</v>
          </cell>
        </row>
        <row r="3904">
          <cell r="J3904" t="str">
            <v>INPUTB.6.e</v>
          </cell>
          <cell r="K3904" t="str">
            <v>INPUT</v>
          </cell>
          <cell r="L3904" t="str">
            <v>INPUT</v>
          </cell>
          <cell r="P3904" t="str">
            <v>B.6.e</v>
          </cell>
          <cell r="Q3904" t="str">
            <v>(Ruolo tecnico - T.INDETERMINATO - - Personale comparto - Risorse aggiuntive regionali)</v>
          </cell>
          <cell r="V3904">
            <v>0</v>
          </cell>
          <cell r="W3904">
            <v>0</v>
          </cell>
          <cell r="X3904">
            <v>0</v>
          </cell>
        </row>
        <row r="3905">
          <cell r="J3905" t="str">
            <v>INPUTB.6.e</v>
          </cell>
          <cell r="K3905" t="str">
            <v>INPUT</v>
          </cell>
          <cell r="L3905" t="str">
            <v>INPUT</v>
          </cell>
          <cell r="P3905" t="str">
            <v>B.6.e</v>
          </cell>
          <cell r="Q3905" t="str">
            <v>(Ruolo tecnico - T.INDETERMINATO - - Personale comparto - Accantonamento per ferie maturate e non godute)</v>
          </cell>
          <cell r="V3905">
            <v>0</v>
          </cell>
          <cell r="W3905">
            <v>0</v>
          </cell>
          <cell r="X3905">
            <v>0</v>
          </cell>
        </row>
        <row r="3906">
          <cell r="J3906" t="str">
            <v>INPUTB.6.e</v>
          </cell>
          <cell r="K3906" t="str">
            <v>INPUT</v>
          </cell>
          <cell r="L3906" t="str">
            <v>INPUT</v>
          </cell>
          <cell r="P3906" t="str">
            <v>B.6.e</v>
          </cell>
          <cell r="Q3906" t="str">
            <v>(Ruolo tecnico - T.INDETERMINATO - - Personale comparto - Oneri sociali*)</v>
          </cell>
          <cell r="V3906">
            <v>0</v>
          </cell>
          <cell r="W3906">
            <v>0</v>
          </cell>
          <cell r="X3906">
            <v>0</v>
          </cell>
        </row>
        <row r="3907">
          <cell r="J3907" t="str">
            <v>INPUTB.6.e</v>
          </cell>
          <cell r="K3907" t="str">
            <v>INPUT</v>
          </cell>
          <cell r="L3907" t="str">
            <v>INPUT</v>
          </cell>
          <cell r="P3907" t="str">
            <v>B.6.e</v>
          </cell>
          <cell r="Q3907" t="str">
            <v>(Ruolo tecnico - T.INDETERMINATO - - Personale comparto - Accantonamento a TFR)</v>
          </cell>
          <cell r="V3907">
            <v>0</v>
          </cell>
          <cell r="W3907">
            <v>0</v>
          </cell>
          <cell r="X3907">
            <v>0</v>
          </cell>
        </row>
        <row r="3908">
          <cell r="J3908" t="str">
            <v>INPUTB.6.e</v>
          </cell>
          <cell r="K3908" t="str">
            <v>INPUT</v>
          </cell>
          <cell r="L3908" t="str">
            <v>INPUT</v>
          </cell>
          <cell r="P3908" t="str">
            <v>B.6.e</v>
          </cell>
          <cell r="Q3908" t="str">
            <v>(Ruolo tecnico - T.INDETERMINATO - - Personale comparto - Accantonamento trattamento quiescenza e simili)</v>
          </cell>
          <cell r="V3908">
            <v>0</v>
          </cell>
          <cell r="W3908">
            <v>0</v>
          </cell>
          <cell r="X3908">
            <v>0</v>
          </cell>
        </row>
        <row r="3909">
          <cell r="J3909" t="str">
            <v>INPUTB.6.e</v>
          </cell>
          <cell r="K3909" t="str">
            <v>INPUT</v>
          </cell>
          <cell r="L3909" t="str">
            <v>INPUT</v>
          </cell>
          <cell r="P3909" t="str">
            <v>B.6.e</v>
          </cell>
          <cell r="Q3909" t="str">
            <v>(Ruolo tecnico - T.INDETERMINATO - - Personale comparto - Altri costi del personale)</v>
          </cell>
          <cell r="V3909">
            <v>0</v>
          </cell>
          <cell r="W3909">
            <v>0</v>
          </cell>
          <cell r="X3909">
            <v>0</v>
          </cell>
        </row>
        <row r="3910">
          <cell r="J3910" t="str">
            <v>INPUTB.6.e</v>
          </cell>
          <cell r="K3910" t="str">
            <v>INPUT</v>
          </cell>
          <cell r="L3910" t="str">
            <v>INPUT</v>
          </cell>
          <cell r="P3910" t="str">
            <v>B.6.e</v>
          </cell>
          <cell r="Q3910" t="str">
            <v>(Ruolo tecnico - T.DETERMINATO - - Personale comparto - Competenze fisse)</v>
          </cell>
          <cell r="V3910">
            <v>0</v>
          </cell>
          <cell r="W3910">
            <v>0</v>
          </cell>
          <cell r="X3910">
            <v>0</v>
          </cell>
        </row>
        <row r="3911">
          <cell r="J3911" t="str">
            <v>INPUTB.6.e</v>
          </cell>
          <cell r="K3911" t="str">
            <v>INPUT</v>
          </cell>
          <cell r="L3911" t="str">
            <v>INPUT</v>
          </cell>
          <cell r="P3911" t="str">
            <v>B.6.e</v>
          </cell>
          <cell r="Q3911" t="str">
            <v>(Ruolo tecnico - T.DETERMINATO - - Personale comparto - Straordinario)</v>
          </cell>
          <cell r="V3911">
            <v>0</v>
          </cell>
          <cell r="W3911">
            <v>0</v>
          </cell>
          <cell r="X3911">
            <v>0</v>
          </cell>
        </row>
        <row r="3912">
          <cell r="J3912" t="str">
            <v>INPUTB.6.e</v>
          </cell>
          <cell r="K3912" t="str">
            <v>INPUT</v>
          </cell>
          <cell r="L3912" t="str">
            <v>INPUT</v>
          </cell>
          <cell r="P3912" t="str">
            <v>B.6.e</v>
          </cell>
          <cell r="Q3912" t="str">
            <v>(Ruolo tecnico - T.DETERMINATO - - Personale comparto - Indennità varie)</v>
          </cell>
          <cell r="V3912">
            <v>0</v>
          </cell>
          <cell r="W3912">
            <v>0</v>
          </cell>
          <cell r="X3912">
            <v>0</v>
          </cell>
        </row>
        <row r="3913">
          <cell r="J3913" t="str">
            <v>INPUTB.6.e</v>
          </cell>
          <cell r="K3913" t="str">
            <v>INPUT</v>
          </cell>
          <cell r="L3913" t="str">
            <v>INPUT</v>
          </cell>
          <cell r="P3913" t="str">
            <v>B.6.e</v>
          </cell>
          <cell r="Q3913" t="str">
            <v>(Ruolo tecnico - T.DETERMINATO - - Personale comparto - Incentivazione alla produttività collettiva)</v>
          </cell>
          <cell r="V3913">
            <v>0</v>
          </cell>
          <cell r="W3913">
            <v>0</v>
          </cell>
          <cell r="X3913">
            <v>0</v>
          </cell>
        </row>
        <row r="3914">
          <cell r="J3914" t="str">
            <v>INPUTB.6.e</v>
          </cell>
          <cell r="K3914" t="str">
            <v>INPUT</v>
          </cell>
          <cell r="L3914" t="str">
            <v>INPUT</v>
          </cell>
          <cell r="P3914" t="str">
            <v>B.6.e</v>
          </cell>
          <cell r="Q3914" t="str">
            <v>(Ruolo tecnico - T.DETERMINATO - - Personale comparto - Competenze Ruolo tecnico -  Personale comandato)</v>
          </cell>
          <cell r="V3914">
            <v>0</v>
          </cell>
          <cell r="W3914">
            <v>0</v>
          </cell>
          <cell r="X3914">
            <v>0</v>
          </cell>
        </row>
        <row r="3915">
          <cell r="J3915" t="str">
            <v>INPUTB.6.e</v>
          </cell>
          <cell r="K3915" t="str">
            <v>INPUT</v>
          </cell>
          <cell r="L3915" t="str">
            <v>INPUT</v>
          </cell>
          <cell r="P3915" t="str">
            <v>B.6.e</v>
          </cell>
          <cell r="Q3915" t="str">
            <v>(Ruolo tecnico - T.DETERMINATO - - Personale comparto - Risorse aggiuntive regionali)</v>
          </cell>
          <cell r="V3915">
            <v>0</v>
          </cell>
          <cell r="W3915">
            <v>0</v>
          </cell>
          <cell r="X3915">
            <v>0</v>
          </cell>
        </row>
        <row r="3916">
          <cell r="J3916" t="str">
            <v>INPUTB.6.e</v>
          </cell>
          <cell r="K3916" t="str">
            <v>INPUT</v>
          </cell>
          <cell r="L3916" t="str">
            <v>INPUT</v>
          </cell>
          <cell r="P3916" t="str">
            <v>B.6.e</v>
          </cell>
          <cell r="Q3916" t="str">
            <v>(Ruolo tecnico - T.DETERMINATO - - Personale comparto - Accantonamento per ferie maturate e non godute)</v>
          </cell>
          <cell r="V3916">
            <v>0</v>
          </cell>
          <cell r="W3916">
            <v>0</v>
          </cell>
          <cell r="X3916">
            <v>0</v>
          </cell>
        </row>
        <row r="3917">
          <cell r="J3917" t="str">
            <v>INPUTB.6.e</v>
          </cell>
          <cell r="K3917" t="str">
            <v>INPUT</v>
          </cell>
          <cell r="L3917" t="str">
            <v>INPUT</v>
          </cell>
          <cell r="P3917" t="str">
            <v>B.6.e</v>
          </cell>
          <cell r="Q3917" t="str">
            <v>(Ruolo tecnico - T.DETERMINATO - - Personale comparto - Oneri sociali*)</v>
          </cell>
          <cell r="V3917">
            <v>0</v>
          </cell>
          <cell r="W3917">
            <v>0</v>
          </cell>
          <cell r="X3917">
            <v>0</v>
          </cell>
        </row>
        <row r="3918">
          <cell r="J3918" t="str">
            <v>INPUTB.6.e</v>
          </cell>
          <cell r="K3918" t="str">
            <v>INPUT</v>
          </cell>
          <cell r="L3918" t="str">
            <v>INPUT</v>
          </cell>
          <cell r="P3918" t="str">
            <v>B.6.e</v>
          </cell>
          <cell r="Q3918" t="str">
            <v>(Ruolo tecnico - T.DETERMINATO - - Personale comparto - Accantonamento a TFR)</v>
          </cell>
          <cell r="V3918">
            <v>0</v>
          </cell>
          <cell r="W3918">
            <v>0</v>
          </cell>
          <cell r="X3918">
            <v>0</v>
          </cell>
        </row>
        <row r="3919">
          <cell r="J3919" t="str">
            <v>INPUTB.6.e</v>
          </cell>
          <cell r="K3919" t="str">
            <v>INPUT</v>
          </cell>
          <cell r="L3919" t="str">
            <v>INPUT</v>
          </cell>
          <cell r="P3919" t="str">
            <v>B.6.e</v>
          </cell>
          <cell r="Q3919" t="str">
            <v>(Ruolo tecnico - T.DETERMINATO - - Personale comparto - Accantonamento trattamento quiescenza e simili)</v>
          </cell>
          <cell r="V3919">
            <v>0</v>
          </cell>
          <cell r="W3919">
            <v>0</v>
          </cell>
          <cell r="X3919">
            <v>0</v>
          </cell>
        </row>
        <row r="3920">
          <cell r="J3920" t="str">
            <v>INPUTB.6.e</v>
          </cell>
          <cell r="K3920" t="str">
            <v>INPUT</v>
          </cell>
          <cell r="L3920" t="str">
            <v>INPUT</v>
          </cell>
          <cell r="P3920" t="str">
            <v>B.6.e</v>
          </cell>
          <cell r="Q3920" t="str">
            <v>(Ruolo tecnico - T.DETERMINATO - - Personale comparto - Altri costi del personale)</v>
          </cell>
          <cell r="V3920">
            <v>0</v>
          </cell>
          <cell r="W3920">
            <v>0</v>
          </cell>
          <cell r="X3920">
            <v>0</v>
          </cell>
        </row>
        <row r="3921">
          <cell r="J3921" t="str">
            <v>INPUTB.6.e</v>
          </cell>
          <cell r="K3921" t="str">
            <v>INPUT</v>
          </cell>
          <cell r="L3921" t="str">
            <v>INPUT</v>
          </cell>
          <cell r="P3921" t="str">
            <v>B.6.e</v>
          </cell>
          <cell r="Q3921" t="str">
            <v>(Ruolo tecnico - ALTRO - - Personale comparto - Competenze fisse)</v>
          </cell>
          <cell r="V3921">
            <v>0</v>
          </cell>
          <cell r="W3921">
            <v>0</v>
          </cell>
          <cell r="X3921">
            <v>0</v>
          </cell>
        </row>
        <row r="3922">
          <cell r="J3922" t="str">
            <v>INPUTB.6.e</v>
          </cell>
          <cell r="K3922" t="str">
            <v>INPUT</v>
          </cell>
          <cell r="L3922" t="str">
            <v>INPUT</v>
          </cell>
          <cell r="P3922" t="str">
            <v>B.6.e</v>
          </cell>
          <cell r="Q3922" t="str">
            <v>(Ruolo tecnico - ALTRO - - Personale comparto - Straordinario)</v>
          </cell>
          <cell r="V3922">
            <v>0</v>
          </cell>
          <cell r="W3922">
            <v>0</v>
          </cell>
          <cell r="X3922">
            <v>0</v>
          </cell>
        </row>
        <row r="3923">
          <cell r="J3923" t="str">
            <v>INPUTB.6.e</v>
          </cell>
          <cell r="K3923" t="str">
            <v>INPUT</v>
          </cell>
          <cell r="L3923" t="str">
            <v>INPUT</v>
          </cell>
          <cell r="P3923" t="str">
            <v>B.6.e</v>
          </cell>
          <cell r="Q3923" t="str">
            <v>(Ruolo tecnico - ALTRO - - Personale comparto - Indennità varie)</v>
          </cell>
          <cell r="V3923">
            <v>0</v>
          </cell>
          <cell r="W3923">
            <v>0</v>
          </cell>
          <cell r="X3923">
            <v>0</v>
          </cell>
        </row>
        <row r="3924">
          <cell r="J3924" t="str">
            <v>INPUTB.6.e</v>
          </cell>
          <cell r="K3924" t="str">
            <v>INPUT</v>
          </cell>
          <cell r="L3924" t="str">
            <v>INPUT</v>
          </cell>
          <cell r="P3924" t="str">
            <v>B.6.e</v>
          </cell>
          <cell r="Q3924" t="str">
            <v>(Ruolo tecnico - ALTRO - - Personale comparto - Incentivazione alla produttività collettiva)</v>
          </cell>
          <cell r="V3924">
            <v>0</v>
          </cell>
          <cell r="W3924">
            <v>0</v>
          </cell>
          <cell r="X3924">
            <v>0</v>
          </cell>
        </row>
        <row r="3925">
          <cell r="J3925" t="str">
            <v>INPUTB.6.e</v>
          </cell>
          <cell r="K3925" t="str">
            <v>INPUT</v>
          </cell>
          <cell r="L3925" t="str">
            <v>INPUT</v>
          </cell>
          <cell r="P3925" t="str">
            <v>B.6.e</v>
          </cell>
          <cell r="Q3925" t="str">
            <v>(Ruolo tecnico - ALTRO - - Personale comparto - Competenze Ruolo tecnico - Personale comandato)</v>
          </cell>
          <cell r="V3925">
            <v>0</v>
          </cell>
          <cell r="W3925">
            <v>0</v>
          </cell>
          <cell r="X3925">
            <v>0</v>
          </cell>
        </row>
        <row r="3926">
          <cell r="J3926" t="str">
            <v>INPUTB.6.e</v>
          </cell>
          <cell r="K3926" t="str">
            <v>INPUT</v>
          </cell>
          <cell r="L3926" t="str">
            <v>INPUT</v>
          </cell>
          <cell r="P3926" t="str">
            <v>B.6.e</v>
          </cell>
          <cell r="Q3926" t="str">
            <v>(Ruolo tecnico - ALTRO - - Personale comparto - Risorse aggiuntive regionali)</v>
          </cell>
          <cell r="V3926">
            <v>0</v>
          </cell>
          <cell r="W3926">
            <v>0</v>
          </cell>
          <cell r="X3926">
            <v>0</v>
          </cell>
        </row>
        <row r="3927">
          <cell r="J3927" t="str">
            <v>INPUTB.6.e</v>
          </cell>
          <cell r="K3927" t="str">
            <v>INPUT</v>
          </cell>
          <cell r="L3927" t="str">
            <v>INPUT</v>
          </cell>
          <cell r="P3927" t="str">
            <v>B.6.e</v>
          </cell>
          <cell r="Q3927" t="str">
            <v>(Ruolo tecnico - ALTRO - - Personale comparto - Accantonamento per ferie maturate e non godute)</v>
          </cell>
          <cell r="V3927">
            <v>0</v>
          </cell>
          <cell r="W3927">
            <v>0</v>
          </cell>
          <cell r="X3927">
            <v>0</v>
          </cell>
        </row>
        <row r="3928">
          <cell r="J3928" t="str">
            <v>INPUTB.6.e</v>
          </cell>
          <cell r="K3928" t="str">
            <v>INPUT</v>
          </cell>
          <cell r="L3928" t="str">
            <v>INPUT</v>
          </cell>
          <cell r="P3928" t="str">
            <v>B.6.e</v>
          </cell>
          <cell r="Q3928" t="str">
            <v>(Ruolo tecnico - ALTRO - - Personale comparto - Oneri sociali*)</v>
          </cell>
          <cell r="V3928">
            <v>0</v>
          </cell>
          <cell r="W3928">
            <v>0</v>
          </cell>
          <cell r="X3928">
            <v>0</v>
          </cell>
        </row>
        <row r="3929">
          <cell r="J3929" t="str">
            <v>INPUTB.6.e</v>
          </cell>
          <cell r="K3929" t="str">
            <v>INPUT</v>
          </cell>
          <cell r="L3929" t="str">
            <v>INPUT</v>
          </cell>
          <cell r="P3929" t="str">
            <v>B.6.e</v>
          </cell>
          <cell r="Q3929" t="str">
            <v>(Ruolo tecnico - ALTRO - - Personale comparto - Accantonamento a TFR)</v>
          </cell>
          <cell r="V3929">
            <v>0</v>
          </cell>
          <cell r="W3929">
            <v>0</v>
          </cell>
          <cell r="X3929">
            <v>0</v>
          </cell>
        </row>
        <row r="3930">
          <cell r="J3930" t="str">
            <v>INPUTB.6.e</v>
          </cell>
          <cell r="K3930" t="str">
            <v>INPUT</v>
          </cell>
          <cell r="L3930" t="str">
            <v>INPUT</v>
          </cell>
          <cell r="P3930" t="str">
            <v>B.6.e</v>
          </cell>
          <cell r="Q3930" t="str">
            <v>(Ruolo tecnico - ALTRO - - Personale comparto - Accantonamento trattamento quiescenza e simili)</v>
          </cell>
          <cell r="V3930">
            <v>0</v>
          </cell>
          <cell r="W3930">
            <v>0</v>
          </cell>
          <cell r="X3930">
            <v>0</v>
          </cell>
        </row>
        <row r="3931">
          <cell r="J3931" t="str">
            <v>INPUTB.6.e</v>
          </cell>
          <cell r="K3931" t="str">
            <v>INPUT</v>
          </cell>
          <cell r="L3931" t="str">
            <v>INPUT</v>
          </cell>
          <cell r="P3931" t="str">
            <v>B.6.e</v>
          </cell>
          <cell r="Q3931" t="str">
            <v>(Ruolo tecnico - ALTRO - - Personale comparto - Altri costi del personale)</v>
          </cell>
          <cell r="V3931">
            <v>0</v>
          </cell>
          <cell r="W3931">
            <v>0</v>
          </cell>
          <cell r="X3931">
            <v>0</v>
          </cell>
        </row>
        <row r="3932">
          <cell r="J3932" t="str">
            <v>TOTAL</v>
          </cell>
          <cell r="K3932" t="str">
            <v>TOTAL</v>
          </cell>
          <cell r="L3932" t="str">
            <v>TOTALE</v>
          </cell>
          <cell r="Q3932" t="str">
            <v>(B.8 Personale del ruolo amministrativo - Totale)</v>
          </cell>
          <cell r="V3932">
            <v>0</v>
          </cell>
          <cell r="W3932">
            <v>0</v>
          </cell>
          <cell r="X3932">
            <v>0</v>
          </cell>
        </row>
        <row r="3933">
          <cell r="J3933" t="str">
            <v>INPUTB.6.d</v>
          </cell>
          <cell r="K3933" t="str">
            <v>INPUT</v>
          </cell>
          <cell r="L3933" t="str">
            <v>INPUT</v>
          </cell>
          <cell r="P3933" t="str">
            <v>B.6.d</v>
          </cell>
          <cell r="Q3933" t="str">
            <v>(Ruolo amministrativo - T.INDETERMINATO - Personale dirigente - Competenze fisse)</v>
          </cell>
          <cell r="V3933">
            <v>0</v>
          </cell>
          <cell r="W3933">
            <v>0</v>
          </cell>
          <cell r="X3933">
            <v>0</v>
          </cell>
        </row>
        <row r="3934">
          <cell r="J3934" t="str">
            <v>INPUTB.6.d</v>
          </cell>
          <cell r="K3934" t="str">
            <v>INPUT</v>
          </cell>
          <cell r="L3934" t="str">
            <v>INPUT</v>
          </cell>
          <cell r="P3934" t="str">
            <v>B.6.d</v>
          </cell>
          <cell r="Q3934" t="str">
            <v>(Ruolo amministrativo - T.INDETERMINATO - Personale dirigente - Straordinario)</v>
          </cell>
          <cell r="V3934">
            <v>0</v>
          </cell>
          <cell r="W3934">
            <v>0</v>
          </cell>
          <cell r="X3934">
            <v>0</v>
          </cell>
        </row>
        <row r="3935">
          <cell r="J3935" t="str">
            <v>INPUTB.6.d</v>
          </cell>
          <cell r="K3935" t="str">
            <v>INPUT</v>
          </cell>
          <cell r="L3935" t="str">
            <v>INPUT</v>
          </cell>
          <cell r="P3935" t="str">
            <v>B.6.d</v>
          </cell>
          <cell r="Q3935" t="str">
            <v>(Ruolo amministrativo - T.INDETERMINATO - Personale dirigente - Retr. Posizione)</v>
          </cell>
          <cell r="V3935">
            <v>0</v>
          </cell>
          <cell r="W3935">
            <v>0</v>
          </cell>
          <cell r="X3935">
            <v>0</v>
          </cell>
        </row>
        <row r="3936">
          <cell r="J3936" t="str">
            <v>INPUTB.6.d</v>
          </cell>
          <cell r="K3936" t="str">
            <v>INPUT</v>
          </cell>
          <cell r="L3936" t="str">
            <v>INPUT</v>
          </cell>
          <cell r="P3936" t="str">
            <v>B.6.d</v>
          </cell>
          <cell r="Q3936" t="str">
            <v>(Ruolo amministrativo - T.INDETERMINATO - Personale dirigente - Indennità varie)</v>
          </cell>
          <cell r="V3936">
            <v>0</v>
          </cell>
          <cell r="W3936">
            <v>0</v>
          </cell>
          <cell r="X3936">
            <v>0</v>
          </cell>
        </row>
        <row r="3937">
          <cell r="J3937" t="str">
            <v>INPUTB.6.d</v>
          </cell>
          <cell r="K3937" t="str">
            <v>INPUT</v>
          </cell>
          <cell r="L3937" t="str">
            <v>INPUT</v>
          </cell>
          <cell r="P3937" t="str">
            <v>B.6.d</v>
          </cell>
          <cell r="Q3937" t="str">
            <v>(Ruolo amministrativo - T.INDETERMINATO - Personale dirigente - Competenze Ruolo amministrativo - T.INDETERMINATO - Personale comandato)</v>
          </cell>
          <cell r="V3937">
            <v>0</v>
          </cell>
          <cell r="W3937">
            <v>0</v>
          </cell>
          <cell r="X3937">
            <v>0</v>
          </cell>
        </row>
        <row r="3938">
          <cell r="J3938" t="str">
            <v>INPUTB.6.d</v>
          </cell>
          <cell r="K3938" t="str">
            <v>INPUT</v>
          </cell>
          <cell r="L3938" t="str">
            <v>INPUT</v>
          </cell>
          <cell r="P3938" t="str">
            <v>B.6.d</v>
          </cell>
          <cell r="Q3938" t="str">
            <v>(Ruolo amministrativo - T.INDETERMINATO - Personale dirigente - Incentivazione (retribuzione di risultato))</v>
          </cell>
          <cell r="V3938">
            <v>0</v>
          </cell>
          <cell r="W3938">
            <v>0</v>
          </cell>
          <cell r="X3938">
            <v>0</v>
          </cell>
        </row>
        <row r="3939">
          <cell r="J3939" t="str">
            <v>INPUTB.6.d</v>
          </cell>
          <cell r="K3939" t="str">
            <v>INPUT</v>
          </cell>
          <cell r="L3939" t="str">
            <v>INPUT</v>
          </cell>
          <cell r="P3939" t="str">
            <v>B.6.d</v>
          </cell>
          <cell r="Q3939" t="str">
            <v>(Ruolo amministrativo - T.INDETERMINATO - Personale dirigente - Risorse aggiuntive regionali)</v>
          </cell>
          <cell r="V3939">
            <v>0</v>
          </cell>
          <cell r="W3939">
            <v>0</v>
          </cell>
          <cell r="X3939">
            <v>0</v>
          </cell>
        </row>
        <row r="3940">
          <cell r="J3940" t="str">
            <v>INPUTB.6.d</v>
          </cell>
          <cell r="K3940" t="str">
            <v>INPUT</v>
          </cell>
          <cell r="L3940" t="str">
            <v>INPUT</v>
          </cell>
          <cell r="P3940" t="str">
            <v>B.6.d</v>
          </cell>
          <cell r="Q3940" t="str">
            <v>(Ruolo amministrativo - T.INDETERMINATO - Personale dirigente - Accantonamento per ferie maturate e non godute)</v>
          </cell>
          <cell r="V3940">
            <v>0</v>
          </cell>
          <cell r="W3940">
            <v>0</v>
          </cell>
          <cell r="X3940">
            <v>0</v>
          </cell>
        </row>
        <row r="3941">
          <cell r="J3941" t="str">
            <v>INPUTB.6.d</v>
          </cell>
          <cell r="K3941" t="str">
            <v>INPUT</v>
          </cell>
          <cell r="L3941" t="str">
            <v>INPUT</v>
          </cell>
          <cell r="P3941" t="str">
            <v>B.6.d</v>
          </cell>
          <cell r="Q3941" t="str">
            <v>(Ruolo amministrativo - T.INDETERMINATO - Personale dirigente - Oneri sociali*)</v>
          </cell>
          <cell r="V3941">
            <v>0</v>
          </cell>
          <cell r="W3941">
            <v>0</v>
          </cell>
          <cell r="X3941">
            <v>0</v>
          </cell>
        </row>
        <row r="3942">
          <cell r="J3942" t="str">
            <v>INPUTB.6.d</v>
          </cell>
          <cell r="K3942" t="str">
            <v>INPUT</v>
          </cell>
          <cell r="L3942" t="str">
            <v>INPUT</v>
          </cell>
          <cell r="P3942" t="str">
            <v>B.6.d</v>
          </cell>
          <cell r="Q3942" t="str">
            <v>(Ruolo amministrativo - T.INDETERMINATO - Personale dirigente - Accantonamento a TFR)</v>
          </cell>
          <cell r="V3942">
            <v>0</v>
          </cell>
          <cell r="W3942">
            <v>0</v>
          </cell>
          <cell r="X3942">
            <v>0</v>
          </cell>
        </row>
        <row r="3943">
          <cell r="J3943" t="str">
            <v>INPUTB.6.d</v>
          </cell>
          <cell r="K3943" t="str">
            <v>INPUT</v>
          </cell>
          <cell r="L3943" t="str">
            <v>INPUT</v>
          </cell>
          <cell r="P3943" t="str">
            <v>B.6.d</v>
          </cell>
          <cell r="Q3943" t="str">
            <v>(Ruolo amministrativo - T.INDETERMINATO - Personale dirigente - Accantonamento trattamento quiescenza e simili)</v>
          </cell>
          <cell r="V3943">
            <v>0</v>
          </cell>
          <cell r="W3943">
            <v>0</v>
          </cell>
          <cell r="X3943">
            <v>0</v>
          </cell>
        </row>
        <row r="3944">
          <cell r="J3944" t="str">
            <v>INPUTB.6.d</v>
          </cell>
          <cell r="K3944" t="str">
            <v>INPUT</v>
          </cell>
          <cell r="L3944" t="str">
            <v>INPUT</v>
          </cell>
          <cell r="P3944" t="str">
            <v>B.6.d</v>
          </cell>
          <cell r="Q3944" t="str">
            <v>(Ruolo amministrativo - T.INDETERMINATO - Personale dirigente - Altri costi del Ruolo amministrativo)</v>
          </cell>
          <cell r="V3944">
            <v>0</v>
          </cell>
          <cell r="W3944">
            <v>0</v>
          </cell>
          <cell r="X3944">
            <v>0</v>
          </cell>
        </row>
        <row r="3945">
          <cell r="J3945" t="str">
            <v>INPUTB.6.d</v>
          </cell>
          <cell r="K3945" t="str">
            <v>INPUT</v>
          </cell>
          <cell r="L3945" t="str">
            <v>INPUT</v>
          </cell>
          <cell r="P3945" t="str">
            <v>B.6.d</v>
          </cell>
          <cell r="Q3945" t="str">
            <v>(Ruolo amministrativo - T.DETERMINATO - Personale dirigente - Competenze fisse)</v>
          </cell>
          <cell r="V3945">
            <v>0</v>
          </cell>
          <cell r="W3945">
            <v>0</v>
          </cell>
          <cell r="X3945">
            <v>0</v>
          </cell>
        </row>
        <row r="3946">
          <cell r="J3946" t="str">
            <v>INPUTB.6.d</v>
          </cell>
          <cell r="K3946" t="str">
            <v>INPUT</v>
          </cell>
          <cell r="L3946" t="str">
            <v>INPUT</v>
          </cell>
          <cell r="P3946" t="str">
            <v>B.6.d</v>
          </cell>
          <cell r="Q3946" t="str">
            <v>(Ruolo amministrativo - T.DETERMINATO - Personale dirigente - Straordinario)</v>
          </cell>
          <cell r="V3946">
            <v>0</v>
          </cell>
          <cell r="W3946">
            <v>0</v>
          </cell>
          <cell r="X3946">
            <v>0</v>
          </cell>
        </row>
        <row r="3947">
          <cell r="J3947" t="str">
            <v>INPUTB.6.d</v>
          </cell>
          <cell r="K3947" t="str">
            <v>INPUT</v>
          </cell>
          <cell r="L3947" t="str">
            <v>INPUT</v>
          </cell>
          <cell r="P3947" t="str">
            <v>B.6.d</v>
          </cell>
          <cell r="Q3947" t="str">
            <v>(Ruolo amministrativo - T.DETERMINATO - Personale dirigente - Retr. Posizione)</v>
          </cell>
          <cell r="V3947">
            <v>0</v>
          </cell>
          <cell r="W3947">
            <v>0</v>
          </cell>
          <cell r="X3947">
            <v>0</v>
          </cell>
        </row>
        <row r="3948">
          <cell r="J3948" t="str">
            <v>INPUTB.6.d</v>
          </cell>
          <cell r="K3948" t="str">
            <v>INPUT</v>
          </cell>
          <cell r="L3948" t="str">
            <v>INPUT</v>
          </cell>
          <cell r="P3948" t="str">
            <v>B.6.d</v>
          </cell>
          <cell r="Q3948" t="str">
            <v>(Ruolo amministrativo - T.DETERMINATO - Personale dirigente - Indennità varie)</v>
          </cell>
          <cell r="V3948">
            <v>0</v>
          </cell>
          <cell r="W3948">
            <v>0</v>
          </cell>
          <cell r="X3948">
            <v>0</v>
          </cell>
        </row>
        <row r="3949">
          <cell r="J3949" t="str">
            <v>INPUTB.6.d</v>
          </cell>
          <cell r="K3949" t="str">
            <v>INPUT</v>
          </cell>
          <cell r="L3949" t="str">
            <v>INPUT</v>
          </cell>
          <cell r="P3949" t="str">
            <v>B.6.d</v>
          </cell>
          <cell r="Q3949" t="str">
            <v>(Ruolo amministrativo - T.DETERMINATO - Personale dirigente - Competenze Ruolo amministrativo - T.DETERMINATO - Personale comandato)</v>
          </cell>
          <cell r="V3949">
            <v>0</v>
          </cell>
          <cell r="W3949">
            <v>0</v>
          </cell>
          <cell r="X3949">
            <v>0</v>
          </cell>
        </row>
        <row r="3950">
          <cell r="J3950" t="str">
            <v>INPUTB.6.d</v>
          </cell>
          <cell r="K3950" t="str">
            <v>INPUT</v>
          </cell>
          <cell r="L3950" t="str">
            <v>INPUT</v>
          </cell>
          <cell r="P3950" t="str">
            <v>B.6.d</v>
          </cell>
          <cell r="Q3950" t="str">
            <v>(Ruolo amministrativo - T.DETERMINATO - Personale dirigente - Incentivazione (retribuzione di risultato))</v>
          </cell>
          <cell r="V3950">
            <v>0</v>
          </cell>
          <cell r="W3950">
            <v>0</v>
          </cell>
          <cell r="X3950">
            <v>0</v>
          </cell>
        </row>
        <row r="3951">
          <cell r="J3951" t="str">
            <v>INPUTB.6.d</v>
          </cell>
          <cell r="K3951" t="str">
            <v>INPUT</v>
          </cell>
          <cell r="L3951" t="str">
            <v>INPUT</v>
          </cell>
          <cell r="P3951" t="str">
            <v>B.6.d</v>
          </cell>
          <cell r="Q3951" t="str">
            <v>(Ruolo amministrativo - T.DETERMINATO - Personale dirigente - Risorse aggiuntive regionali)</v>
          </cell>
          <cell r="V3951">
            <v>0</v>
          </cell>
          <cell r="W3951">
            <v>0</v>
          </cell>
          <cell r="X3951">
            <v>0</v>
          </cell>
        </row>
        <row r="3952">
          <cell r="J3952" t="str">
            <v>INPUTB.6.d</v>
          </cell>
          <cell r="K3952" t="str">
            <v>INPUT</v>
          </cell>
          <cell r="L3952" t="str">
            <v>INPUT</v>
          </cell>
          <cell r="P3952" t="str">
            <v>B.6.d</v>
          </cell>
          <cell r="Q3952" t="str">
            <v>(Ruolo amministrativo - T.DETERMINATO - Personale dirigente - Accantonamento per ferie maturate e non godute)</v>
          </cell>
          <cell r="V3952">
            <v>0</v>
          </cell>
          <cell r="W3952">
            <v>0</v>
          </cell>
          <cell r="X3952">
            <v>0</v>
          </cell>
        </row>
        <row r="3953">
          <cell r="J3953" t="str">
            <v>INPUTB.6.d</v>
          </cell>
          <cell r="K3953" t="str">
            <v>INPUT</v>
          </cell>
          <cell r="L3953" t="str">
            <v>INPUT</v>
          </cell>
          <cell r="P3953" t="str">
            <v>B.6.d</v>
          </cell>
          <cell r="Q3953" t="str">
            <v>(Ruolo amministrativo - T.DETERMINATO - Personale dirigente - Oneri sociali*)</v>
          </cell>
          <cell r="V3953">
            <v>0</v>
          </cell>
          <cell r="W3953">
            <v>0</v>
          </cell>
          <cell r="X3953">
            <v>0</v>
          </cell>
        </row>
        <row r="3954">
          <cell r="J3954" t="str">
            <v>INPUTB.6.d</v>
          </cell>
          <cell r="K3954" t="str">
            <v>INPUT</v>
          </cell>
          <cell r="L3954" t="str">
            <v>INPUT</v>
          </cell>
          <cell r="P3954" t="str">
            <v>B.6.d</v>
          </cell>
          <cell r="Q3954" t="str">
            <v>(Ruolo amministrativo - T.DETERMINATO - Personale dirigente - Accantonamento a TFR)</v>
          </cell>
          <cell r="V3954">
            <v>0</v>
          </cell>
          <cell r="W3954">
            <v>0</v>
          </cell>
          <cell r="X3954">
            <v>0</v>
          </cell>
        </row>
        <row r="3955">
          <cell r="J3955" t="str">
            <v>INPUTB.6.d</v>
          </cell>
          <cell r="K3955" t="str">
            <v>INPUT</v>
          </cell>
          <cell r="L3955" t="str">
            <v>INPUT</v>
          </cell>
          <cell r="P3955" t="str">
            <v>B.6.d</v>
          </cell>
          <cell r="Q3955" t="str">
            <v>(Ruolo amministrativo - T.DETERMINATO - Personale dirigente - Accantonamento trattamento quiescenza e simili)</v>
          </cell>
          <cell r="V3955">
            <v>0</v>
          </cell>
          <cell r="W3955">
            <v>0</v>
          </cell>
          <cell r="X3955">
            <v>0</v>
          </cell>
        </row>
        <row r="3956">
          <cell r="J3956" t="str">
            <v>INPUTB.6.d</v>
          </cell>
          <cell r="K3956" t="str">
            <v>INPUT</v>
          </cell>
          <cell r="L3956" t="str">
            <v>INPUT</v>
          </cell>
          <cell r="P3956" t="str">
            <v>B.6.d</v>
          </cell>
          <cell r="Q3956" t="str">
            <v>(Ruolo amministrativo - T.DETERMINATO - Personale dirigente - Altri costi del Ruolo amministrativo)</v>
          </cell>
          <cell r="V3956">
            <v>0</v>
          </cell>
          <cell r="W3956">
            <v>0</v>
          </cell>
          <cell r="X3956">
            <v>0</v>
          </cell>
        </row>
        <row r="3957">
          <cell r="J3957" t="str">
            <v>INPUTB.6.d</v>
          </cell>
          <cell r="K3957" t="str">
            <v>INPUT</v>
          </cell>
          <cell r="L3957" t="str">
            <v>INPUT</v>
          </cell>
          <cell r="P3957" t="str">
            <v>B.6.d</v>
          </cell>
          <cell r="Q3957" t="str">
            <v>(Ruolo amministrativo - ALTRO - Personale dirigente - Competenze fisse)</v>
          </cell>
          <cell r="V3957">
            <v>0</v>
          </cell>
          <cell r="W3957">
            <v>0</v>
          </cell>
          <cell r="X3957">
            <v>0</v>
          </cell>
        </row>
        <row r="3958">
          <cell r="J3958" t="str">
            <v>INPUTB.6.d</v>
          </cell>
          <cell r="K3958" t="str">
            <v>INPUT</v>
          </cell>
          <cell r="L3958" t="str">
            <v>INPUT</v>
          </cell>
          <cell r="P3958" t="str">
            <v>B.6.d</v>
          </cell>
          <cell r="Q3958" t="str">
            <v>(Ruolo amministrativo - ALTRO - Personale dirigente - Straordinario)</v>
          </cell>
          <cell r="V3958">
            <v>0</v>
          </cell>
          <cell r="W3958">
            <v>0</v>
          </cell>
          <cell r="X3958">
            <v>0</v>
          </cell>
        </row>
        <row r="3959">
          <cell r="J3959" t="str">
            <v>INPUTB.6.d</v>
          </cell>
          <cell r="K3959" t="str">
            <v>INPUT</v>
          </cell>
          <cell r="L3959" t="str">
            <v>INPUT</v>
          </cell>
          <cell r="P3959" t="str">
            <v>B.6.d</v>
          </cell>
          <cell r="Q3959" t="str">
            <v>(Ruolo amministrativo - ALTRO - Personale dirigente - Retr. Posizione)</v>
          </cell>
          <cell r="V3959">
            <v>0</v>
          </cell>
          <cell r="W3959">
            <v>0</v>
          </cell>
          <cell r="X3959">
            <v>0</v>
          </cell>
        </row>
        <row r="3960">
          <cell r="J3960" t="str">
            <v>INPUTB.6.d</v>
          </cell>
          <cell r="K3960" t="str">
            <v>INPUT</v>
          </cell>
          <cell r="L3960" t="str">
            <v>INPUT</v>
          </cell>
          <cell r="P3960" t="str">
            <v>B.6.d</v>
          </cell>
          <cell r="Q3960" t="str">
            <v>(Ruolo amministrativo - ALTRO - Personale dirigente - Indennità varie)</v>
          </cell>
          <cell r="V3960">
            <v>0</v>
          </cell>
          <cell r="W3960">
            <v>0</v>
          </cell>
          <cell r="X3960">
            <v>0</v>
          </cell>
        </row>
        <row r="3961">
          <cell r="J3961" t="str">
            <v>INPUTB.6.d</v>
          </cell>
          <cell r="K3961" t="str">
            <v>INPUT</v>
          </cell>
          <cell r="L3961" t="str">
            <v>INPUT</v>
          </cell>
          <cell r="P3961" t="str">
            <v>B.6.d</v>
          </cell>
          <cell r="Q3961" t="str">
            <v>(Ruolo amministrativo - ALTRO - Personale dirigente - Competenze Ruolo amministrativo - ALTRO - Personale comandato)</v>
          </cell>
          <cell r="V3961">
            <v>0</v>
          </cell>
          <cell r="W3961">
            <v>0</v>
          </cell>
          <cell r="X3961">
            <v>0</v>
          </cell>
        </row>
        <row r="3962">
          <cell r="J3962" t="str">
            <v>INPUTB.6.d</v>
          </cell>
          <cell r="K3962" t="str">
            <v>INPUT</v>
          </cell>
          <cell r="L3962" t="str">
            <v>INPUT</v>
          </cell>
          <cell r="P3962" t="str">
            <v>B.6.d</v>
          </cell>
          <cell r="Q3962" t="str">
            <v>(Ruolo amministrativo - ALTRO - Personale dirigente - Incentivazione (retribuzione di risultato))</v>
          </cell>
          <cell r="V3962">
            <v>0</v>
          </cell>
          <cell r="W3962">
            <v>0</v>
          </cell>
          <cell r="X3962">
            <v>0</v>
          </cell>
        </row>
        <row r="3963">
          <cell r="J3963" t="str">
            <v>INPUTB.6.d</v>
          </cell>
          <cell r="K3963" t="str">
            <v>INPUT</v>
          </cell>
          <cell r="L3963" t="str">
            <v>INPUT</v>
          </cell>
          <cell r="P3963" t="str">
            <v>B.6.d</v>
          </cell>
          <cell r="Q3963" t="str">
            <v>(Ruolo amministrativo - ALTRO - Personale dirigente - Risorse aggiuntive regionali)</v>
          </cell>
          <cell r="V3963">
            <v>0</v>
          </cell>
          <cell r="W3963">
            <v>0</v>
          </cell>
          <cell r="X3963">
            <v>0</v>
          </cell>
        </row>
        <row r="3964">
          <cell r="J3964" t="str">
            <v>INPUTB.6.d</v>
          </cell>
          <cell r="K3964" t="str">
            <v>INPUT</v>
          </cell>
          <cell r="L3964" t="str">
            <v>INPUT</v>
          </cell>
          <cell r="P3964" t="str">
            <v>B.6.d</v>
          </cell>
          <cell r="Q3964" t="str">
            <v>(Ruolo amministrativo - ALTRO - Personale dirigente - Accantonamento per ferie maturate e non godute)</v>
          </cell>
          <cell r="V3964">
            <v>0</v>
          </cell>
          <cell r="W3964">
            <v>0</v>
          </cell>
          <cell r="X3964">
            <v>0</v>
          </cell>
        </row>
        <row r="3965">
          <cell r="J3965" t="str">
            <v>INPUTB.6.d</v>
          </cell>
          <cell r="K3965" t="str">
            <v>INPUT</v>
          </cell>
          <cell r="L3965" t="str">
            <v>INPUT</v>
          </cell>
          <cell r="P3965" t="str">
            <v>B.6.d</v>
          </cell>
          <cell r="Q3965" t="str">
            <v>(Ruolo amministrativo - ALTRO - Personale dirigente - Oneri sociali*)</v>
          </cell>
          <cell r="V3965">
            <v>0</v>
          </cell>
          <cell r="W3965">
            <v>0</v>
          </cell>
          <cell r="X3965">
            <v>0</v>
          </cell>
        </row>
        <row r="3966">
          <cell r="J3966" t="str">
            <v>INPUTB.6.d</v>
          </cell>
          <cell r="K3966" t="str">
            <v>INPUT</v>
          </cell>
          <cell r="L3966" t="str">
            <v>INPUT</v>
          </cell>
          <cell r="P3966" t="str">
            <v>B.6.d</v>
          </cell>
          <cell r="Q3966" t="str">
            <v>(Ruolo amministrativo - ALTRO - Personale dirigente - Accantonamento a TFR)</v>
          </cell>
          <cell r="V3966">
            <v>0</v>
          </cell>
          <cell r="W3966">
            <v>0</v>
          </cell>
          <cell r="X3966">
            <v>0</v>
          </cell>
        </row>
        <row r="3967">
          <cell r="J3967" t="str">
            <v>INPUTB.6.d</v>
          </cell>
          <cell r="K3967" t="str">
            <v>INPUT</v>
          </cell>
          <cell r="L3967" t="str">
            <v>INPUT</v>
          </cell>
          <cell r="P3967" t="str">
            <v>B.6.d</v>
          </cell>
          <cell r="Q3967" t="str">
            <v>(Ruolo amministrativo - ALTRO - Personale dirigente - Accantonamento trattamento quiescenza e simili)</v>
          </cell>
          <cell r="V3967">
            <v>0</v>
          </cell>
          <cell r="W3967">
            <v>0</v>
          </cell>
          <cell r="X3967">
            <v>0</v>
          </cell>
        </row>
        <row r="3968">
          <cell r="J3968" t="str">
            <v>INPUTB.6.d</v>
          </cell>
          <cell r="K3968" t="str">
            <v>INPUT</v>
          </cell>
          <cell r="L3968" t="str">
            <v>INPUT</v>
          </cell>
          <cell r="P3968" t="str">
            <v>B.6.d</v>
          </cell>
          <cell r="Q3968" t="str">
            <v>(Ruolo amministrativo - ALTRO - Personale dirigente - Altri costi del Ruolo amministrativo)</v>
          </cell>
          <cell r="V3968">
            <v>0</v>
          </cell>
          <cell r="W3968">
            <v>0</v>
          </cell>
          <cell r="X3968">
            <v>0</v>
          </cell>
        </row>
        <row r="3969">
          <cell r="J3969" t="str">
            <v>INPUTB.6.e</v>
          </cell>
          <cell r="K3969" t="str">
            <v>INPUT</v>
          </cell>
          <cell r="L3969" t="str">
            <v>INPUT</v>
          </cell>
          <cell r="P3969" t="str">
            <v>B.6.e</v>
          </cell>
          <cell r="Q3969" t="str">
            <v>(Ruolo amministrativo - T.INDETERMINATO - Personale comparto - Competenze fisse)</v>
          </cell>
          <cell r="V3969">
            <v>0</v>
          </cell>
          <cell r="W3969">
            <v>0</v>
          </cell>
          <cell r="X3969">
            <v>0</v>
          </cell>
        </row>
        <row r="3970">
          <cell r="J3970" t="str">
            <v>INPUTB.6.e</v>
          </cell>
          <cell r="K3970" t="str">
            <v>INPUT</v>
          </cell>
          <cell r="L3970" t="str">
            <v>INPUT</v>
          </cell>
          <cell r="P3970" t="str">
            <v>B.6.e</v>
          </cell>
          <cell r="Q3970" t="str">
            <v>(Ruolo amministrativo - T.INDETERMINATO - Personale comparto - Straordinario)</v>
          </cell>
          <cell r="V3970">
            <v>0</v>
          </cell>
          <cell r="W3970">
            <v>0</v>
          </cell>
          <cell r="X3970">
            <v>0</v>
          </cell>
        </row>
        <row r="3971">
          <cell r="J3971" t="str">
            <v>INPUTB.6.e</v>
          </cell>
          <cell r="K3971" t="str">
            <v>INPUT</v>
          </cell>
          <cell r="L3971" t="str">
            <v>INPUT</v>
          </cell>
          <cell r="P3971" t="str">
            <v>B.6.e</v>
          </cell>
          <cell r="Q3971" t="str">
            <v>(Ruolo amministrativo - T.INDETERMINATO - Personale comparto - Indennità varie)</v>
          </cell>
          <cell r="V3971">
            <v>0</v>
          </cell>
          <cell r="W3971">
            <v>0</v>
          </cell>
          <cell r="X3971">
            <v>0</v>
          </cell>
        </row>
        <row r="3972">
          <cell r="J3972" t="str">
            <v>INPUTB.6.e</v>
          </cell>
          <cell r="K3972" t="str">
            <v>INPUT</v>
          </cell>
          <cell r="L3972" t="str">
            <v>INPUT</v>
          </cell>
          <cell r="P3972" t="str">
            <v>B.6.e</v>
          </cell>
          <cell r="Q3972" t="str">
            <v>(Ruolo amministrativo - T.INDETERMINATO - Personale comparto - Incentivazione alla produttività collettiva)</v>
          </cell>
          <cell r="V3972">
            <v>0</v>
          </cell>
          <cell r="W3972">
            <v>0</v>
          </cell>
          <cell r="X3972">
            <v>0</v>
          </cell>
        </row>
        <row r="3973">
          <cell r="J3973" t="str">
            <v>INPUTB.6.e</v>
          </cell>
          <cell r="K3973" t="str">
            <v>INPUT</v>
          </cell>
          <cell r="L3973" t="str">
            <v>INPUT</v>
          </cell>
          <cell r="P3973" t="str">
            <v>B.6.e</v>
          </cell>
          <cell r="Q3973" t="str">
            <v>(Ruolo amministrativo - T.INDETERMINATO - Personale comparto - Competenze Ruolo amministrativo - Personale comandato)</v>
          </cell>
          <cell r="V3973">
            <v>0</v>
          </cell>
          <cell r="W3973">
            <v>0</v>
          </cell>
          <cell r="X3973">
            <v>0</v>
          </cell>
        </row>
        <row r="3974">
          <cell r="J3974" t="str">
            <v>INPUTB.6.e</v>
          </cell>
          <cell r="K3974" t="str">
            <v>INPUT</v>
          </cell>
          <cell r="L3974" t="str">
            <v>INPUT</v>
          </cell>
          <cell r="P3974" t="str">
            <v>B.6.e</v>
          </cell>
          <cell r="Q3974" t="str">
            <v>(Ruolo amministrativo - T.INDETERMINATO - Personale comparto - Risorse aggiuntive regionali)</v>
          </cell>
          <cell r="V3974">
            <v>0</v>
          </cell>
          <cell r="W3974">
            <v>0</v>
          </cell>
          <cell r="X3974">
            <v>0</v>
          </cell>
        </row>
        <row r="3975">
          <cell r="J3975" t="str">
            <v>INPUTB.6.e</v>
          </cell>
          <cell r="K3975" t="str">
            <v>INPUT</v>
          </cell>
          <cell r="L3975" t="str">
            <v>INPUT</v>
          </cell>
          <cell r="P3975" t="str">
            <v>B.6.e</v>
          </cell>
          <cell r="Q3975" t="str">
            <v>(Ruolo amministrativo - T.INDETERMINATO - Personale comparto - Accantonamento per ferie maturate e non godute)</v>
          </cell>
          <cell r="V3975">
            <v>0</v>
          </cell>
          <cell r="W3975">
            <v>0</v>
          </cell>
          <cell r="X3975">
            <v>0</v>
          </cell>
        </row>
        <row r="3976">
          <cell r="J3976" t="str">
            <v>INPUTB.6.e</v>
          </cell>
          <cell r="K3976" t="str">
            <v>INPUT</v>
          </cell>
          <cell r="L3976" t="str">
            <v>INPUT</v>
          </cell>
          <cell r="P3976" t="str">
            <v>B.6.e</v>
          </cell>
          <cell r="Q3976" t="str">
            <v>(Ruolo amministrativo - T.INDETERMINATO - Personale comparto - Oneri sociali*)</v>
          </cell>
          <cell r="V3976">
            <v>0</v>
          </cell>
          <cell r="W3976">
            <v>0</v>
          </cell>
          <cell r="X3976">
            <v>0</v>
          </cell>
        </row>
        <row r="3977">
          <cell r="J3977" t="str">
            <v>INPUTB.6.e</v>
          </cell>
          <cell r="K3977" t="str">
            <v>INPUT</v>
          </cell>
          <cell r="L3977" t="str">
            <v>INPUT</v>
          </cell>
          <cell r="P3977" t="str">
            <v>B.6.e</v>
          </cell>
          <cell r="Q3977" t="str">
            <v>(Ruolo amministrativo - T.INDETERMINATO - Personale comparto - Accantonamento a TFR)</v>
          </cell>
          <cell r="V3977">
            <v>0</v>
          </cell>
          <cell r="W3977">
            <v>0</v>
          </cell>
          <cell r="X3977">
            <v>0</v>
          </cell>
        </row>
        <row r="3978">
          <cell r="J3978" t="str">
            <v>INPUTB.6.e</v>
          </cell>
          <cell r="K3978" t="str">
            <v>INPUT</v>
          </cell>
          <cell r="L3978" t="str">
            <v>INPUT</v>
          </cell>
          <cell r="P3978" t="str">
            <v>B.6.e</v>
          </cell>
          <cell r="Q3978" t="str">
            <v>(Ruolo amministrativo - T.INDETERMINATO - Personale comparto - Accantonamento trattamento quiescenza e simili)</v>
          </cell>
          <cell r="V3978">
            <v>0</v>
          </cell>
          <cell r="W3978">
            <v>0</v>
          </cell>
          <cell r="X3978">
            <v>0</v>
          </cell>
        </row>
        <row r="3979">
          <cell r="J3979" t="str">
            <v>INPUTB.6.e</v>
          </cell>
          <cell r="K3979" t="str">
            <v>INPUT</v>
          </cell>
          <cell r="L3979" t="str">
            <v>INPUT</v>
          </cell>
          <cell r="P3979" t="str">
            <v>B.6.e</v>
          </cell>
          <cell r="Q3979" t="str">
            <v>(Ruolo amministrativo - T.INDETERMINATO - Personale comparto - Altri costi del personale)</v>
          </cell>
          <cell r="V3979">
            <v>0</v>
          </cell>
          <cell r="W3979">
            <v>0</v>
          </cell>
          <cell r="X3979">
            <v>0</v>
          </cell>
        </row>
        <row r="3980">
          <cell r="J3980" t="str">
            <v>INPUTB.6.e</v>
          </cell>
          <cell r="K3980" t="str">
            <v>INPUT</v>
          </cell>
          <cell r="L3980" t="str">
            <v>INPUT</v>
          </cell>
          <cell r="P3980" t="str">
            <v>B.6.e</v>
          </cell>
          <cell r="Q3980" t="str">
            <v>(Ruolo amministrativo - T.DETERMINATO - Personale comparto - Competenze fisse)</v>
          </cell>
          <cell r="V3980">
            <v>0</v>
          </cell>
          <cell r="W3980">
            <v>0</v>
          </cell>
          <cell r="X3980">
            <v>0</v>
          </cell>
        </row>
        <row r="3981">
          <cell r="J3981" t="str">
            <v>INPUTB.6.e</v>
          </cell>
          <cell r="K3981" t="str">
            <v>INPUT</v>
          </cell>
          <cell r="L3981" t="str">
            <v>INPUT</v>
          </cell>
          <cell r="P3981" t="str">
            <v>B.6.e</v>
          </cell>
          <cell r="Q3981" t="str">
            <v>(Ruolo amministrativo - T.DETERMINATO - Personale comparto - Straordinario)</v>
          </cell>
          <cell r="V3981">
            <v>0</v>
          </cell>
          <cell r="W3981">
            <v>0</v>
          </cell>
          <cell r="X3981">
            <v>0</v>
          </cell>
        </row>
        <row r="3982">
          <cell r="J3982" t="str">
            <v>INPUTB.6.e</v>
          </cell>
          <cell r="K3982" t="str">
            <v>INPUT</v>
          </cell>
          <cell r="L3982" t="str">
            <v>INPUT</v>
          </cell>
          <cell r="P3982" t="str">
            <v>B.6.e</v>
          </cell>
          <cell r="Q3982" t="str">
            <v>(Ruolo amministrativo - T.DETERMINATO - Personale comparto - Indennità varie)</v>
          </cell>
          <cell r="V3982">
            <v>0</v>
          </cell>
          <cell r="W3982">
            <v>0</v>
          </cell>
          <cell r="X3982">
            <v>0</v>
          </cell>
        </row>
        <row r="3983">
          <cell r="J3983" t="str">
            <v>INPUTB.6.e</v>
          </cell>
          <cell r="K3983" t="str">
            <v>INPUT</v>
          </cell>
          <cell r="L3983" t="str">
            <v>INPUT</v>
          </cell>
          <cell r="P3983" t="str">
            <v>B.6.e</v>
          </cell>
          <cell r="Q3983" t="str">
            <v>(Ruolo amministrativo - T.DETERMINATO - Personale comparto - Incentivazione alla produttività collettiva)</v>
          </cell>
          <cell r="V3983">
            <v>0</v>
          </cell>
          <cell r="W3983">
            <v>0</v>
          </cell>
          <cell r="X3983">
            <v>0</v>
          </cell>
        </row>
        <row r="3984">
          <cell r="J3984" t="str">
            <v>INPUTB.6.e</v>
          </cell>
          <cell r="K3984" t="str">
            <v>INPUT</v>
          </cell>
          <cell r="L3984" t="str">
            <v>INPUT</v>
          </cell>
          <cell r="P3984" t="str">
            <v>B.6.e</v>
          </cell>
          <cell r="Q3984" t="str">
            <v>(Ruolo amministrativo - T.DETERMINATO - Personale comparto - Competenze Ruolo amministrativo - Personale comandato)</v>
          </cell>
          <cell r="V3984">
            <v>0</v>
          </cell>
          <cell r="W3984">
            <v>0</v>
          </cell>
          <cell r="X3984">
            <v>0</v>
          </cell>
        </row>
        <row r="3985">
          <cell r="J3985" t="str">
            <v>INPUTB.6.e</v>
          </cell>
          <cell r="K3985" t="str">
            <v>INPUT</v>
          </cell>
          <cell r="L3985" t="str">
            <v>INPUT</v>
          </cell>
          <cell r="P3985" t="str">
            <v>B.6.e</v>
          </cell>
          <cell r="Q3985" t="str">
            <v>(Ruolo amministrativo - T.DETERMINATO - Personale comparto - Risorse aggiuntive regionali)</v>
          </cell>
          <cell r="V3985">
            <v>0</v>
          </cell>
          <cell r="W3985">
            <v>0</v>
          </cell>
          <cell r="X3985">
            <v>0</v>
          </cell>
        </row>
        <row r="3986">
          <cell r="J3986" t="str">
            <v>INPUTB.6.e</v>
          </cell>
          <cell r="K3986" t="str">
            <v>INPUT</v>
          </cell>
          <cell r="L3986" t="str">
            <v>INPUT</v>
          </cell>
          <cell r="P3986" t="str">
            <v>B.6.e</v>
          </cell>
          <cell r="Q3986" t="str">
            <v>(Ruolo amministrativo - T.DETERMINATO - Personale comparto - Accantonamento per ferie maturate e non godute)</v>
          </cell>
          <cell r="V3986">
            <v>0</v>
          </cell>
          <cell r="W3986">
            <v>0</v>
          </cell>
          <cell r="X3986">
            <v>0</v>
          </cell>
        </row>
        <row r="3987">
          <cell r="J3987" t="str">
            <v>INPUTB.6.e</v>
          </cell>
          <cell r="K3987" t="str">
            <v>INPUT</v>
          </cell>
          <cell r="L3987" t="str">
            <v>INPUT</v>
          </cell>
          <cell r="P3987" t="str">
            <v>B.6.e</v>
          </cell>
          <cell r="Q3987" t="str">
            <v>(Ruolo amministrativo - T.DETERMINATO - Personale comparto - Oneri sociali*)</v>
          </cell>
          <cell r="V3987">
            <v>0</v>
          </cell>
          <cell r="W3987">
            <v>0</v>
          </cell>
          <cell r="X3987">
            <v>0</v>
          </cell>
        </row>
        <row r="3988">
          <cell r="J3988" t="str">
            <v>INPUTB.6.e</v>
          </cell>
          <cell r="K3988" t="str">
            <v>INPUT</v>
          </cell>
          <cell r="L3988" t="str">
            <v>INPUT</v>
          </cell>
          <cell r="P3988" t="str">
            <v>B.6.e</v>
          </cell>
          <cell r="Q3988" t="str">
            <v>(Ruolo amministrativo - T.DETERMINATO - Personale comparto - Accantonamento a TFR)</v>
          </cell>
          <cell r="V3988">
            <v>0</v>
          </cell>
          <cell r="W3988">
            <v>0</v>
          </cell>
          <cell r="X3988">
            <v>0</v>
          </cell>
        </row>
        <row r="3989">
          <cell r="J3989" t="str">
            <v>INPUTB.6.e</v>
          </cell>
          <cell r="K3989" t="str">
            <v>INPUT</v>
          </cell>
          <cell r="L3989" t="str">
            <v>INPUT</v>
          </cell>
          <cell r="P3989" t="str">
            <v>B.6.e</v>
          </cell>
          <cell r="Q3989" t="str">
            <v>(Ruolo amministrativo - T.DETERMINATO - Personale comparto - Accantonamento trattamento quiescenza e simili)</v>
          </cell>
          <cell r="V3989">
            <v>0</v>
          </cell>
          <cell r="W3989">
            <v>0</v>
          </cell>
          <cell r="X3989">
            <v>0</v>
          </cell>
        </row>
        <row r="3990">
          <cell r="J3990" t="str">
            <v>INPUTB.6.e</v>
          </cell>
          <cell r="K3990" t="str">
            <v>INPUT</v>
          </cell>
          <cell r="L3990" t="str">
            <v>INPUT</v>
          </cell>
          <cell r="P3990" t="str">
            <v>B.6.e</v>
          </cell>
          <cell r="Q3990" t="str">
            <v>(Ruolo amministrativo - T.DETERMINATO - Personale comparto - Altri costi del personale)</v>
          </cell>
          <cell r="V3990">
            <v>0</v>
          </cell>
          <cell r="W3990">
            <v>0</v>
          </cell>
          <cell r="X3990">
            <v>0</v>
          </cell>
        </row>
        <row r="3991">
          <cell r="J3991" t="str">
            <v>INPUTB.6.e</v>
          </cell>
          <cell r="K3991" t="str">
            <v>INPUT</v>
          </cell>
          <cell r="L3991" t="str">
            <v>INPUT</v>
          </cell>
          <cell r="P3991" t="str">
            <v>B.6.e</v>
          </cell>
          <cell r="Q3991" t="str">
            <v>(Ruolo amministrativo - ALTRO - Personale comparto - Competenze fisse)</v>
          </cell>
          <cell r="V3991">
            <v>0</v>
          </cell>
          <cell r="W3991">
            <v>0</v>
          </cell>
          <cell r="X3991">
            <v>0</v>
          </cell>
        </row>
        <row r="3992">
          <cell r="J3992" t="str">
            <v>INPUTB.6.e</v>
          </cell>
          <cell r="K3992" t="str">
            <v>INPUT</v>
          </cell>
          <cell r="L3992" t="str">
            <v>INPUT</v>
          </cell>
          <cell r="P3992" t="str">
            <v>B.6.e</v>
          </cell>
          <cell r="Q3992" t="str">
            <v>(Ruolo amministrativo - ALTRO - Personale comparto - Straordinario)</v>
          </cell>
          <cell r="V3992">
            <v>0</v>
          </cell>
          <cell r="W3992">
            <v>0</v>
          </cell>
          <cell r="X3992">
            <v>0</v>
          </cell>
        </row>
        <row r="3993">
          <cell r="J3993" t="str">
            <v>INPUTB.6.e</v>
          </cell>
          <cell r="K3993" t="str">
            <v>INPUT</v>
          </cell>
          <cell r="L3993" t="str">
            <v>INPUT</v>
          </cell>
          <cell r="P3993" t="str">
            <v>B.6.e</v>
          </cell>
          <cell r="Q3993" t="str">
            <v>(Ruolo amministrativo - ALTRO - Personale comparto - Indennità varie)</v>
          </cell>
          <cell r="V3993">
            <v>0</v>
          </cell>
          <cell r="W3993">
            <v>0</v>
          </cell>
          <cell r="X3993">
            <v>0</v>
          </cell>
        </row>
        <row r="3994">
          <cell r="J3994" t="str">
            <v>INPUTB.6.e</v>
          </cell>
          <cell r="K3994" t="str">
            <v>INPUT</v>
          </cell>
          <cell r="L3994" t="str">
            <v>INPUT</v>
          </cell>
          <cell r="P3994" t="str">
            <v>B.6.e</v>
          </cell>
          <cell r="Q3994" t="str">
            <v>(Ruolo amministrativo - ALTRO - Personale comparto - Incentivazione alla produttività collettiva)</v>
          </cell>
          <cell r="V3994">
            <v>0</v>
          </cell>
          <cell r="W3994">
            <v>0</v>
          </cell>
          <cell r="X3994">
            <v>0</v>
          </cell>
        </row>
        <row r="3995">
          <cell r="J3995" t="str">
            <v>INPUTB.6.e</v>
          </cell>
          <cell r="K3995" t="str">
            <v>INPUT</v>
          </cell>
          <cell r="L3995" t="str">
            <v>INPUT</v>
          </cell>
          <cell r="P3995" t="str">
            <v>B.6.e</v>
          </cell>
          <cell r="Q3995" t="str">
            <v>(Ruolo amministrativo - ALTRO - Personale comparto - Competenze Ruolo amministrativo - Personale comandato)</v>
          </cell>
          <cell r="V3995">
            <v>0</v>
          </cell>
          <cell r="W3995">
            <v>0</v>
          </cell>
          <cell r="X3995">
            <v>0</v>
          </cell>
        </row>
        <row r="3996">
          <cell r="J3996" t="str">
            <v>INPUTB.6.e</v>
          </cell>
          <cell r="K3996" t="str">
            <v>INPUT</v>
          </cell>
          <cell r="L3996" t="str">
            <v>INPUT</v>
          </cell>
          <cell r="P3996" t="str">
            <v>B.6.e</v>
          </cell>
          <cell r="Q3996" t="str">
            <v>(Ruolo amministrativo - ALTRO - Personale comparto - Risorse aggiuntive regionali)</v>
          </cell>
          <cell r="V3996">
            <v>0</v>
          </cell>
          <cell r="W3996">
            <v>0</v>
          </cell>
          <cell r="X3996">
            <v>0</v>
          </cell>
        </row>
        <row r="3997">
          <cell r="J3997" t="str">
            <v>INPUTB.6.e</v>
          </cell>
          <cell r="K3997" t="str">
            <v>INPUT</v>
          </cell>
          <cell r="L3997" t="str">
            <v>INPUT</v>
          </cell>
          <cell r="P3997" t="str">
            <v>B.6.e</v>
          </cell>
          <cell r="Q3997" t="str">
            <v>(Ruolo amministrativo - ALTRO - Personale comparto - Accantonamento per ferie maturate e non godute)</v>
          </cell>
          <cell r="V3997">
            <v>0</v>
          </cell>
          <cell r="W3997">
            <v>0</v>
          </cell>
          <cell r="X3997">
            <v>0</v>
          </cell>
        </row>
        <row r="3998">
          <cell r="J3998" t="str">
            <v>INPUTB.6.e</v>
          </cell>
          <cell r="K3998" t="str">
            <v>INPUT</v>
          </cell>
          <cell r="L3998" t="str">
            <v>INPUT</v>
          </cell>
          <cell r="P3998" t="str">
            <v>B.6.e</v>
          </cell>
          <cell r="Q3998" t="str">
            <v>(Ruolo amministrativo - ALTRO - Personale comparto - Oneri sociali*)</v>
          </cell>
          <cell r="V3998">
            <v>0</v>
          </cell>
          <cell r="W3998">
            <v>0</v>
          </cell>
          <cell r="X3998">
            <v>0</v>
          </cell>
        </row>
        <row r="3999">
          <cell r="J3999" t="str">
            <v>INPUTB.6.e</v>
          </cell>
          <cell r="K3999" t="str">
            <v>INPUT</v>
          </cell>
          <cell r="L3999" t="str">
            <v>INPUT</v>
          </cell>
          <cell r="P3999" t="str">
            <v>B.6.e</v>
          </cell>
          <cell r="Q3999" t="str">
            <v>(Ruolo amministrativo - ALTRO - Personale comparto - Accantonamento a TFR)</v>
          </cell>
          <cell r="V3999">
            <v>0</v>
          </cell>
          <cell r="W3999">
            <v>0</v>
          </cell>
          <cell r="X3999">
            <v>0</v>
          </cell>
        </row>
        <row r="4000">
          <cell r="J4000" t="str">
            <v>INPUTB.6.e</v>
          </cell>
          <cell r="K4000" t="str">
            <v>INPUT</v>
          </cell>
          <cell r="L4000" t="str">
            <v>INPUT</v>
          </cell>
          <cell r="P4000" t="str">
            <v>B.6.e</v>
          </cell>
          <cell r="Q4000" t="str">
            <v>(Ruolo amministrativo - ALTRO - Personale comparto - Accantonamento trattamento quiescenza e simili)</v>
          </cell>
          <cell r="V4000">
            <v>0</v>
          </cell>
          <cell r="W4000">
            <v>0</v>
          </cell>
          <cell r="X4000">
            <v>0</v>
          </cell>
        </row>
        <row r="4001">
          <cell r="J4001" t="str">
            <v>INPUTB.6.e</v>
          </cell>
          <cell r="K4001" t="str">
            <v>INPUT</v>
          </cell>
          <cell r="L4001" t="str">
            <v>INPUT</v>
          </cell>
          <cell r="P4001" t="str">
            <v>B.6.e</v>
          </cell>
          <cell r="Q4001" t="str">
            <v>(Ruolo amministrativo - ALTRO - Personale comparto - Altri costi del personale)</v>
          </cell>
          <cell r="V4001">
            <v>0</v>
          </cell>
          <cell r="W4001">
            <v>0</v>
          </cell>
          <cell r="X4001">
            <v>0</v>
          </cell>
        </row>
        <row r="4002">
          <cell r="J4002" t="str">
            <v>TOTAL</v>
          </cell>
          <cell r="K4002" t="str">
            <v>TOTAL</v>
          </cell>
          <cell r="L4002" t="str">
            <v>TOTALE</v>
          </cell>
          <cell r="Q4002" t="str">
            <v>(B.9 Oneri diversi di gestione - Totale)</v>
          </cell>
          <cell r="V4002">
            <v>0</v>
          </cell>
          <cell r="W4002">
            <v>0</v>
          </cell>
          <cell r="X4002">
            <v>0</v>
          </cell>
        </row>
        <row r="4003">
          <cell r="J4003" t="str">
            <v>INPUTB7</v>
          </cell>
          <cell r="K4003" t="str">
            <v>INPUT</v>
          </cell>
          <cell r="L4003" t="str">
            <v>INPUT</v>
          </cell>
          <cell r="P4003" t="str">
            <v>B7</v>
          </cell>
          <cell r="Q4003" t="str">
            <v>(Imposte e tasse (escluse Irap e Ires))</v>
          </cell>
          <cell r="V4003">
            <v>0</v>
          </cell>
          <cell r="W4003">
            <v>0</v>
          </cell>
          <cell r="X4003">
            <v>0</v>
          </cell>
        </row>
        <row r="4004">
          <cell r="J4004" t="str">
            <v>INPUTB7</v>
          </cell>
          <cell r="K4004" t="str">
            <v>INPUT</v>
          </cell>
          <cell r="L4004" t="str">
            <v>INPUT</v>
          </cell>
          <cell r="P4004" t="str">
            <v>B7</v>
          </cell>
          <cell r="Q4004" t="str">
            <v>(Perdite su crediti)</v>
          </cell>
          <cell r="V4004">
            <v>0</v>
          </cell>
          <cell r="W4004">
            <v>0</v>
          </cell>
          <cell r="X4004">
            <v>0</v>
          </cell>
        </row>
        <row r="4005">
          <cell r="J4005" t="str">
            <v>INPUTB7</v>
          </cell>
          <cell r="K4005" t="str">
            <v>INPUT</v>
          </cell>
          <cell r="L4005" t="str">
            <v>INPUT</v>
          </cell>
          <cell r="P4005" t="str">
            <v>B7</v>
          </cell>
          <cell r="Q4005" t="str">
            <v>(Rimborso spese organi societari)</v>
          </cell>
          <cell r="V4005">
            <v>0</v>
          </cell>
          <cell r="W4005">
            <v>0</v>
          </cell>
          <cell r="X4005">
            <v>0</v>
          </cell>
        </row>
        <row r="4006">
          <cell r="J4006" t="str">
            <v>INPUTB7</v>
          </cell>
          <cell r="K4006" t="str">
            <v>INPUT</v>
          </cell>
          <cell r="L4006" t="str">
            <v>INPUT</v>
          </cell>
          <cell r="P4006" t="str">
            <v>B7</v>
          </cell>
          <cell r="Q4006" t="str">
            <v>(Indennità, rimborso spese e oneri sociali per il direttore generale, direttore sanitario, direttore amministrativo e componenti del collegio sindacale)</v>
          </cell>
          <cell r="V4006">
            <v>0</v>
          </cell>
          <cell r="W4006">
            <v>0</v>
          </cell>
          <cell r="X4006">
            <v>0</v>
          </cell>
        </row>
        <row r="4007">
          <cell r="J4007" t="str">
            <v>INPUTB7</v>
          </cell>
          <cell r="K4007" t="str">
            <v>INPUT</v>
          </cell>
          <cell r="L4007" t="str">
            <v>INPUT</v>
          </cell>
          <cell r="P4007" t="str">
            <v>B7</v>
          </cell>
          <cell r="Q4007" t="str">
            <v>(Indennità, rimborso spese e oneri sociali per il direttore generale, direttore sanitario, direttore amministrativo e componenti del collegio sindacale v/ATS. ASST, Fondazioni d/Regione)</v>
          </cell>
          <cell r="V4007">
            <v>0</v>
          </cell>
          <cell r="W4007">
            <v>0</v>
          </cell>
          <cell r="X4007">
            <v>0</v>
          </cell>
        </row>
        <row r="4008">
          <cell r="J4008" t="str">
            <v>INPUTB7</v>
          </cell>
          <cell r="K4008" t="str">
            <v>INPUT</v>
          </cell>
          <cell r="L4008" t="str">
            <v>INPUT</v>
          </cell>
          <cell r="P4008" t="str">
            <v>B7</v>
          </cell>
          <cell r="Q4008" t="str">
            <v>(Indennità, rimborso spese e oneri sociali per il direttore scientifico a carico del Bilancio ricerca)</v>
          </cell>
          <cell r="V4008">
            <v>0</v>
          </cell>
          <cell r="W4008">
            <v>0</v>
          </cell>
          <cell r="X4008">
            <v>0</v>
          </cell>
        </row>
        <row r="4009">
          <cell r="J4009" t="str">
            <v>INPUTB7</v>
          </cell>
          <cell r="K4009" t="str">
            <v>INPUT</v>
          </cell>
          <cell r="L4009" t="str">
            <v>INPUT</v>
          </cell>
          <cell r="P4009" t="str">
            <v>B7</v>
          </cell>
          <cell r="Q4009" t="str">
            <v>(Indennità, rimborso spese e oneri sociali per il direttore scientifico a carico del Bilancio ricerca v/ATS. ASST, Fondazioni d/Regione)</v>
          </cell>
          <cell r="V4009">
            <v>0</v>
          </cell>
          <cell r="W4009">
            <v>0</v>
          </cell>
          <cell r="X4009">
            <v>0</v>
          </cell>
        </row>
        <row r="4010">
          <cell r="J4010" t="str">
            <v>INPUTB7</v>
          </cell>
          <cell r="K4010" t="str">
            <v>INPUT</v>
          </cell>
          <cell r="L4010" t="str">
            <v>INPUT</v>
          </cell>
          <cell r="P4010" t="str">
            <v>B7</v>
          </cell>
          <cell r="Q4010" t="str">
            <v>(Indennità, rimborso spese e oneri sociali per il direttore sociale a carico del Bilancio sociale)</v>
          </cell>
          <cell r="V4010">
            <v>0</v>
          </cell>
          <cell r="W4010">
            <v>0</v>
          </cell>
          <cell r="X4010">
            <v>0</v>
          </cell>
        </row>
        <row r="4011">
          <cell r="J4011" t="str">
            <v>INPUTB7</v>
          </cell>
          <cell r="K4011" t="str">
            <v>INPUT</v>
          </cell>
          <cell r="L4011" t="str">
            <v>INPUT</v>
          </cell>
          <cell r="P4011" t="str">
            <v>B7</v>
          </cell>
          <cell r="Q4011" t="str">
            <v>(Indennità, rimborso spese e oneri sociali per il direttore sociale a carico del Bilancio sociale v/ATS. ASST, Fondazioni d/Regione)</v>
          </cell>
          <cell r="V4011">
            <v>0</v>
          </cell>
          <cell r="W4011">
            <v>0</v>
          </cell>
          <cell r="X4011">
            <v>0</v>
          </cell>
        </row>
        <row r="4012">
          <cell r="J4012" t="str">
            <v>INPUTB7</v>
          </cell>
          <cell r="K4012" t="str">
            <v>INPUT</v>
          </cell>
          <cell r="L4012" t="str">
            <v>INPUT</v>
          </cell>
          <cell r="P4012" t="str">
            <v>B7</v>
          </cell>
          <cell r="Q4012" t="str">
            <v>(Multe, ammende, penalità, arbitraggi, risarcimenti)</v>
          </cell>
          <cell r="V4012">
            <v>0</v>
          </cell>
          <cell r="W4012">
            <v>0</v>
          </cell>
          <cell r="X4012">
            <v>0</v>
          </cell>
        </row>
        <row r="4013">
          <cell r="J4013" t="str">
            <v>INPUTB7</v>
          </cell>
          <cell r="K4013" t="str">
            <v>INPUT</v>
          </cell>
          <cell r="L4013" t="str">
            <v>INPUT</v>
          </cell>
          <cell r="P4013" t="str">
            <v>B7</v>
          </cell>
          <cell r="Q4013" t="str">
            <v>(Sanzioni verso ATS della Regione)</v>
          </cell>
          <cell r="V4013">
            <v>0</v>
          </cell>
          <cell r="W4013">
            <v>0</v>
          </cell>
          <cell r="X4013">
            <v>0</v>
          </cell>
        </row>
        <row r="4014">
          <cell r="J4014" t="str">
            <v>INPUTB7</v>
          </cell>
          <cell r="K4014" t="str">
            <v>INPUT</v>
          </cell>
          <cell r="L4014" t="str">
            <v>INPUT</v>
          </cell>
          <cell r="P4014" t="str">
            <v>B7</v>
          </cell>
          <cell r="Q4014" t="str">
            <v>(Commissioni e spese bancarie)</v>
          </cell>
          <cell r="V4014">
            <v>0</v>
          </cell>
          <cell r="W4014">
            <v>0</v>
          </cell>
          <cell r="X4014">
            <v>0</v>
          </cell>
        </row>
        <row r="4015">
          <cell r="J4015" t="str">
            <v>INPUTB7</v>
          </cell>
          <cell r="K4015" t="str">
            <v>INPUT</v>
          </cell>
          <cell r="L4015" t="str">
            <v>INPUT</v>
          </cell>
          <cell r="P4015" t="str">
            <v>B7</v>
          </cell>
          <cell r="Q4015" t="str">
            <v>(Abbonamenti, acquisti di libri, riviste e giornali)</v>
          </cell>
          <cell r="V4015">
            <v>0</v>
          </cell>
          <cell r="W4015">
            <v>0</v>
          </cell>
          <cell r="X4015">
            <v>0</v>
          </cell>
        </row>
        <row r="4016">
          <cell r="J4016" t="str">
            <v>INPUTB7</v>
          </cell>
          <cell r="K4016" t="str">
            <v>INPUT</v>
          </cell>
          <cell r="L4016" t="str">
            <v>INPUT</v>
          </cell>
          <cell r="P4016" t="str">
            <v>B7</v>
          </cell>
          <cell r="Q4016" t="str">
            <v>(Oneri per sperimentazioni gestionali (art. 9-bis, D.Lgs. 502/92))</v>
          </cell>
          <cell r="V4016">
            <v>0</v>
          </cell>
          <cell r="W4016">
            <v>0</v>
          </cell>
          <cell r="X4016">
            <v>0</v>
          </cell>
        </row>
        <row r="4017">
          <cell r="J4017" t="str">
            <v>INPUTB7</v>
          </cell>
          <cell r="K4017" t="str">
            <v>INPUT</v>
          </cell>
          <cell r="L4017" t="str">
            <v>INPUT</v>
          </cell>
          <cell r="P4017" t="str">
            <v>B7</v>
          </cell>
          <cell r="Q4017" t="str">
            <v>(Altri Oneri diversi di gestione)</v>
          </cell>
          <cell r="V4017">
            <v>0</v>
          </cell>
          <cell r="W4017">
            <v>0</v>
          </cell>
          <cell r="X4017">
            <v>0</v>
          </cell>
        </row>
        <row r="4018">
          <cell r="J4018" t="str">
            <v>INPUTB7</v>
          </cell>
          <cell r="K4018" t="str">
            <v>INPUT</v>
          </cell>
          <cell r="L4018" t="str">
            <v>INPUT</v>
          </cell>
          <cell r="P4018" t="str">
            <v>B7</v>
          </cell>
          <cell r="Q4018" t="str">
            <v>(Altri Oneri diversi di gestione servizi sociosanitari (ASSI))</v>
          </cell>
          <cell r="V4018">
            <v>0</v>
          </cell>
          <cell r="W4018">
            <v>0</v>
          </cell>
          <cell r="X4018">
            <v>0</v>
          </cell>
        </row>
        <row r="4019">
          <cell r="J4019" t="str">
            <v>INPUTB7</v>
          </cell>
          <cell r="K4019" t="str">
            <v>INPUT</v>
          </cell>
          <cell r="L4019" t="str">
            <v>INPUTREG</v>
          </cell>
          <cell r="P4019" t="str">
            <v>B7</v>
          </cell>
          <cell r="Q4019" t="str">
            <v>(REGIONE: Spese dirette regionali - Oneri diversi di gestione)</v>
          </cell>
          <cell r="V4019">
            <v>0</v>
          </cell>
          <cell r="W4019">
            <v>0</v>
          </cell>
          <cell r="X4019">
            <v>0</v>
          </cell>
        </row>
        <row r="4020">
          <cell r="J4020" t="str">
            <v>INPUTB7</v>
          </cell>
          <cell r="K4020" t="str">
            <v>INPUT</v>
          </cell>
          <cell r="L4020" t="str">
            <v>INPUT</v>
          </cell>
          <cell r="P4020" t="str">
            <v>B7</v>
          </cell>
          <cell r="Q4020" t="str">
            <v>Altri oneri diversi di gestione da ATS/ASST/IRCCS della Regione</v>
          </cell>
          <cell r="V4020">
            <v>0</v>
          </cell>
          <cell r="W4020">
            <v>0</v>
          </cell>
          <cell r="X4020">
            <v>0</v>
          </cell>
        </row>
        <row r="4021">
          <cell r="J4021" t="str">
            <v>INPUTB7</v>
          </cell>
          <cell r="K4021" t="str">
            <v>INPUT</v>
          </cell>
          <cell r="L4021" t="str">
            <v>INPUT</v>
          </cell>
          <cell r="P4021" t="str">
            <v>B7</v>
          </cell>
          <cell r="Q4021" t="str">
            <v>Altri oneri diversi di gestione - per Autoassicurazione</v>
          </cell>
          <cell r="V4021">
            <v>0</v>
          </cell>
          <cell r="W4021">
            <v>0</v>
          </cell>
          <cell r="X4021">
            <v>0</v>
          </cell>
        </row>
        <row r="4022">
          <cell r="J4022" t="str">
            <v>TOTAL</v>
          </cell>
          <cell r="K4022" t="str">
            <v>TOTAL</v>
          </cell>
          <cell r="L4022" t="str">
            <v>TOTALE</v>
          </cell>
          <cell r="Q4022" t="str">
            <v>(B.10-13) Totale Ammortamenti e svalutazioni)</v>
          </cell>
          <cell r="V4022">
            <v>0</v>
          </cell>
          <cell r="W4022">
            <v>0</v>
          </cell>
          <cell r="X4022">
            <v>0</v>
          </cell>
        </row>
        <row r="4023">
          <cell r="J4023" t="str">
            <v>TOTAL</v>
          </cell>
          <cell r="K4023" t="str">
            <v>TOTAL</v>
          </cell>
          <cell r="L4023" t="str">
            <v>TOTALE</v>
          </cell>
          <cell r="Q4023" t="str">
            <v>(B.10) Ammortamenti delle immobilizzazioni immateriali - Totale)</v>
          </cell>
          <cell r="V4023">
            <v>0</v>
          </cell>
          <cell r="W4023">
            <v>0</v>
          </cell>
          <cell r="X4023">
            <v>0</v>
          </cell>
        </row>
        <row r="4024">
          <cell r="J4024" t="str">
            <v>TOTAL</v>
          </cell>
          <cell r="K4024" t="str">
            <v>TOTAL</v>
          </cell>
          <cell r="L4024" t="str">
            <v>TOTALE</v>
          </cell>
          <cell r="Q4024" t="str">
            <v>(B.10 (1) Ammortamenti immobilizzazioni immateriali - Totale)</v>
          </cell>
          <cell r="V4024">
            <v>0</v>
          </cell>
          <cell r="W4024">
            <v>0</v>
          </cell>
          <cell r="X4024">
            <v>0</v>
          </cell>
        </row>
        <row r="4025">
          <cell r="J4025" t="str">
            <v>INPUTB.8.a</v>
          </cell>
          <cell r="K4025" t="str">
            <v>INPUT</v>
          </cell>
          <cell r="L4025" t="str">
            <v>INPUT</v>
          </cell>
          <cell r="P4025" t="str">
            <v>B.8.a</v>
          </cell>
          <cell r="Q4025" t="str">
            <v>(Ammortamenti immobilizzazioni immateriali)</v>
          </cell>
          <cell r="V4025">
            <v>0</v>
          </cell>
          <cell r="W4025">
            <v>0</v>
          </cell>
          <cell r="X4025">
            <v>0</v>
          </cell>
        </row>
        <row r="4026">
          <cell r="J4026" t="str">
            <v>TOTAL</v>
          </cell>
          <cell r="K4026" t="str">
            <v>TOTAL</v>
          </cell>
          <cell r="L4026" t="str">
            <v>TOTALE</v>
          </cell>
          <cell r="Q4026" t="str">
            <v>(B.10 (2) Svalutazione immobilizzazioni immateriali - Totale)</v>
          </cell>
          <cell r="V4026">
            <v>0</v>
          </cell>
          <cell r="W4026">
            <v>0</v>
          </cell>
          <cell r="X4026">
            <v>0</v>
          </cell>
        </row>
        <row r="4027">
          <cell r="J4027" t="str">
            <v>INPUTB.8.a</v>
          </cell>
          <cell r="K4027" t="str">
            <v>INPUT</v>
          </cell>
          <cell r="L4027" t="str">
            <v>INPUT</v>
          </cell>
          <cell r="P4027" t="str">
            <v>B.8.a</v>
          </cell>
          <cell r="Q4027" t="str">
            <v>(Svalutazione immobilizzazioni immateriali)</v>
          </cell>
          <cell r="V4027">
            <v>0</v>
          </cell>
          <cell r="W4027">
            <v>0</v>
          </cell>
          <cell r="X4027">
            <v>0</v>
          </cell>
        </row>
        <row r="4028">
          <cell r="J4028" t="str">
            <v>TOTAL</v>
          </cell>
          <cell r="K4028" t="str">
            <v>TOTAL</v>
          </cell>
          <cell r="L4028" t="str">
            <v>TOTALE</v>
          </cell>
          <cell r="Q4028" t="str">
            <v>(B.11) Ammortamento dei fabbricati - Totale)</v>
          </cell>
          <cell r="V4028">
            <v>0</v>
          </cell>
          <cell r="W4028">
            <v>0</v>
          </cell>
          <cell r="X4028">
            <v>0</v>
          </cell>
        </row>
        <row r="4029">
          <cell r="J4029" t="str">
            <v>TOTAL</v>
          </cell>
          <cell r="K4029" t="str">
            <v>TOTAL</v>
          </cell>
          <cell r="L4029" t="str">
            <v>TOTALE</v>
          </cell>
          <cell r="Q4029" t="str">
            <v>(B.11 (1) Ammortamenti dei fabbricati - Totale)</v>
          </cell>
          <cell r="V4029">
            <v>0</v>
          </cell>
          <cell r="W4029">
            <v>0</v>
          </cell>
          <cell r="X4029">
            <v>0</v>
          </cell>
        </row>
        <row r="4030">
          <cell r="J4030" t="str">
            <v>INPUTB.8.b</v>
          </cell>
          <cell r="K4030" t="str">
            <v>INPUT</v>
          </cell>
          <cell r="L4030" t="str">
            <v>INPUT</v>
          </cell>
          <cell r="P4030" t="str">
            <v>B.8.b</v>
          </cell>
          <cell r="Q4030" t="str">
            <v>(Ammortamento dei Fabbricati disponibili)</v>
          </cell>
          <cell r="V4030">
            <v>0</v>
          </cell>
          <cell r="W4030">
            <v>0</v>
          </cell>
          <cell r="X4030">
            <v>0</v>
          </cell>
        </row>
        <row r="4031">
          <cell r="J4031" t="str">
            <v>INPUTB.8.b</v>
          </cell>
          <cell r="K4031" t="str">
            <v>INPUT</v>
          </cell>
          <cell r="L4031" t="str">
            <v>INPUT</v>
          </cell>
          <cell r="P4031" t="str">
            <v>B.8.b</v>
          </cell>
          <cell r="Q4031" t="str">
            <v>(Ammortamento dei Fabbricati indisponibili)</v>
          </cell>
          <cell r="V4031">
            <v>0</v>
          </cell>
          <cell r="W4031">
            <v>0</v>
          </cell>
          <cell r="X4031">
            <v>0</v>
          </cell>
        </row>
        <row r="4032">
          <cell r="J4032" t="str">
            <v>TOTAL</v>
          </cell>
          <cell r="K4032" t="str">
            <v>TOTAL</v>
          </cell>
          <cell r="L4032" t="str">
            <v>TOTALE</v>
          </cell>
          <cell r="Q4032" t="str">
            <v>(B.11 (2) Svalutazione dei fabbricati - Totale)</v>
          </cell>
          <cell r="V4032">
            <v>0</v>
          </cell>
          <cell r="W4032">
            <v>0</v>
          </cell>
          <cell r="X4032">
            <v>0</v>
          </cell>
        </row>
        <row r="4033">
          <cell r="J4033" t="str">
            <v>INPUTB.8.b</v>
          </cell>
          <cell r="K4033" t="str">
            <v>INPUT</v>
          </cell>
          <cell r="L4033" t="str">
            <v>INPUT</v>
          </cell>
          <cell r="P4033" t="str">
            <v>B.8.b</v>
          </cell>
          <cell r="Q4033" t="str">
            <v>(Svalutazione dei Terreni e Fabbricati disponibili)</v>
          </cell>
          <cell r="V4033">
            <v>0</v>
          </cell>
          <cell r="W4033">
            <v>0</v>
          </cell>
          <cell r="X4033">
            <v>0</v>
          </cell>
        </row>
        <row r="4034">
          <cell r="J4034" t="str">
            <v>INPUTB.8.b</v>
          </cell>
          <cell r="K4034" t="str">
            <v>INPUT</v>
          </cell>
          <cell r="L4034" t="str">
            <v>INPUT</v>
          </cell>
          <cell r="P4034" t="str">
            <v>B.8.b</v>
          </cell>
          <cell r="Q4034" t="str">
            <v>(Svalutazione dei Terreni e Fabbricati indisponibili)</v>
          </cell>
          <cell r="V4034">
            <v>0</v>
          </cell>
          <cell r="W4034">
            <v>0</v>
          </cell>
          <cell r="X4034">
            <v>0</v>
          </cell>
        </row>
        <row r="4035">
          <cell r="J4035" t="str">
            <v>TOTAL</v>
          </cell>
          <cell r="K4035" t="str">
            <v>TOTAL</v>
          </cell>
          <cell r="L4035" t="str">
            <v>TOTALE</v>
          </cell>
          <cell r="Q4035" t="str">
            <v>(B.12) Ammortamenti delle altre immobilizzazioni materiali - Totale)</v>
          </cell>
          <cell r="V4035">
            <v>0</v>
          </cell>
          <cell r="W4035">
            <v>0</v>
          </cell>
          <cell r="X4035">
            <v>0</v>
          </cell>
        </row>
        <row r="4036">
          <cell r="J4036" t="str">
            <v>TOTAL</v>
          </cell>
          <cell r="K4036" t="str">
            <v>TOTAL</v>
          </cell>
          <cell r="L4036" t="str">
            <v>TOTALE</v>
          </cell>
          <cell r="Q4036" t="str">
            <v>(B.12) (1) Ammortamenti delle altre immobilizzazioni materiali - Totale)</v>
          </cell>
          <cell r="V4036">
            <v>0</v>
          </cell>
          <cell r="W4036">
            <v>0</v>
          </cell>
          <cell r="X4036">
            <v>0</v>
          </cell>
        </row>
        <row r="4037">
          <cell r="J4037" t="str">
            <v>INPUTB.8.c</v>
          </cell>
          <cell r="K4037" t="str">
            <v>INPUT</v>
          </cell>
          <cell r="L4037" t="str">
            <v>INPUT</v>
          </cell>
          <cell r="P4037" t="str">
            <v>B.8.c</v>
          </cell>
          <cell r="Q4037" t="str">
            <v>(Ammortamenti delle altre immobilizzazioni materiali)</v>
          </cell>
          <cell r="V4037">
            <v>0</v>
          </cell>
          <cell r="W4037">
            <v>0</v>
          </cell>
          <cell r="X4037">
            <v>0</v>
          </cell>
        </row>
        <row r="4038">
          <cell r="J4038" t="str">
            <v>INPUTB.8.c</v>
          </cell>
          <cell r="K4038" t="str">
            <v>INPUT</v>
          </cell>
          <cell r="L4038" t="str">
            <v>INPUT</v>
          </cell>
          <cell r="P4038" t="str">
            <v>B.8.c</v>
          </cell>
          <cell r="Q4038" t="str">
            <v>(Ammortamenti delle immobilizzazioni materiali - attrezzature protesica)</v>
          </cell>
          <cell r="V4038">
            <v>0</v>
          </cell>
          <cell r="W4038">
            <v>0</v>
          </cell>
          <cell r="X4038">
            <v>0</v>
          </cell>
        </row>
        <row r="4039">
          <cell r="J4039" t="str">
            <v>TOTAL</v>
          </cell>
          <cell r="K4039" t="str">
            <v>TOTAL</v>
          </cell>
          <cell r="L4039" t="str">
            <v>TOTALE</v>
          </cell>
          <cell r="Q4039" t="str">
            <v>(B.12) (2) Svalutazione delle altre immobilizzazioni materiali - Totale)</v>
          </cell>
          <cell r="V4039">
            <v>0</v>
          </cell>
          <cell r="W4039">
            <v>0</v>
          </cell>
          <cell r="X4039">
            <v>0</v>
          </cell>
        </row>
        <row r="4040">
          <cell r="J4040" t="str">
            <v>INPUTB.8.c</v>
          </cell>
          <cell r="K4040" t="str">
            <v>INPUT</v>
          </cell>
          <cell r="L4040" t="str">
            <v>INPUT</v>
          </cell>
          <cell r="P4040" t="str">
            <v>B.8.c</v>
          </cell>
          <cell r="Q4040" t="str">
            <v>(Svalutazioni delle altre immobilizzazioni materiali)</v>
          </cell>
          <cell r="V4040">
            <v>0</v>
          </cell>
          <cell r="W4040">
            <v>0</v>
          </cell>
          <cell r="X4040">
            <v>0</v>
          </cell>
        </row>
        <row r="4041">
          <cell r="J4041" t="str">
            <v>INPUTB.8.c</v>
          </cell>
          <cell r="K4041" t="str">
            <v>INPUT</v>
          </cell>
          <cell r="L4041" t="str">
            <v>INPUT</v>
          </cell>
          <cell r="P4041" t="str">
            <v>B.8.c</v>
          </cell>
          <cell r="Q4041" t="str">
            <v>(Svalutazioni delle immobilizzazioni materiali - attrezzature protesica)</v>
          </cell>
          <cell r="V4041">
            <v>0</v>
          </cell>
          <cell r="W4041">
            <v>0</v>
          </cell>
          <cell r="X4041">
            <v>0</v>
          </cell>
        </row>
        <row r="4042">
          <cell r="J4042" t="str">
            <v>TOTAL</v>
          </cell>
          <cell r="K4042" t="str">
            <v>TOTAL</v>
          </cell>
          <cell r="L4042" t="str">
            <v>TOTALE</v>
          </cell>
          <cell r="Q4042" t="str">
            <v>(B.13 Svalutazione dei crediti - Totale)</v>
          </cell>
          <cell r="V4042">
            <v>0</v>
          </cell>
          <cell r="W4042">
            <v>0</v>
          </cell>
          <cell r="X4042">
            <v>0</v>
          </cell>
        </row>
        <row r="4043">
          <cell r="J4043" t="str">
            <v>INPUTB.9.a</v>
          </cell>
          <cell r="K4043" t="str">
            <v>INPUT</v>
          </cell>
          <cell r="L4043" t="str">
            <v>INPUT</v>
          </cell>
          <cell r="P4043" t="str">
            <v>B.9.a</v>
          </cell>
          <cell r="Q4043" t="str">
            <v>(Svalutazione dei crediti)</v>
          </cell>
          <cell r="V4043">
            <v>0</v>
          </cell>
          <cell r="W4043">
            <v>0</v>
          </cell>
          <cell r="X4043">
            <v>0</v>
          </cell>
        </row>
        <row r="4044">
          <cell r="J4044" t="str">
            <v>TOTAL</v>
          </cell>
          <cell r="K4044" t="str">
            <v>TOTAL</v>
          </cell>
          <cell r="L4044" t="str">
            <v>TOTALE</v>
          </cell>
          <cell r="Q4044" t="str">
            <v>(B. 14 Variazione delle rimanenze - Totale)</v>
          </cell>
          <cell r="V4044">
            <v>0</v>
          </cell>
          <cell r="W4044">
            <v>0</v>
          </cell>
          <cell r="X4044">
            <v>0</v>
          </cell>
        </row>
        <row r="4045">
          <cell r="J4045" t="str">
            <v>TOTAL</v>
          </cell>
          <cell r="K4045" t="str">
            <v>TOTAL</v>
          </cell>
          <cell r="L4045" t="str">
            <v>TOTALE</v>
          </cell>
          <cell r="Q4045" t="str">
            <v>(B.14.A Variazione rimanenze sanitarie - Totale)</v>
          </cell>
          <cell r="V4045">
            <v>0</v>
          </cell>
          <cell r="W4045">
            <v>0</v>
          </cell>
          <cell r="X4045">
            <v>0</v>
          </cell>
        </row>
        <row r="4046">
          <cell r="J4046" t="str">
            <v>TOTAL</v>
          </cell>
          <cell r="K4046" t="str">
            <v>TOTAL</v>
          </cell>
          <cell r="L4046" t="str">
            <v>TOTALE</v>
          </cell>
          <cell r="Q4046" t="str">
            <v>(Farmaceutici: Specialità Medicinali)</v>
          </cell>
          <cell r="V4046">
            <v>0</v>
          </cell>
          <cell r="W4046">
            <v>0</v>
          </cell>
          <cell r="X4046">
            <v>0</v>
          </cell>
        </row>
        <row r="4047">
          <cell r="J4047" t="str">
            <v>TOTALB.10.a</v>
          </cell>
          <cell r="K4047" t="str">
            <v>TOTAL</v>
          </cell>
          <cell r="L4047" t="str">
            <v>TOTALE</v>
          </cell>
          <cell r="P4047" t="str">
            <v>B.10.a</v>
          </cell>
          <cell r="Q4047" t="str">
            <v>(Farmaceutici: Specialità Medicinali (File F compreso HCV))</v>
          </cell>
          <cell r="V4047">
            <v>0</v>
          </cell>
          <cell r="W4047">
            <v>0</v>
          </cell>
          <cell r="X4047">
            <v>0</v>
          </cell>
        </row>
        <row r="4048">
          <cell r="J4048" t="str">
            <v>INPUTB.10.a</v>
          </cell>
          <cell r="K4048" t="str">
            <v>INPUT</v>
          </cell>
          <cell r="L4048" t="str">
            <v>INPUT</v>
          </cell>
          <cell r="P4048" t="str">
            <v>B.10.a</v>
          </cell>
          <cell r="Q4048" t="str">
            <v>(Farmaceutici: Specialità Medicinali (File F escluso HCV))</v>
          </cell>
          <cell r="V4048">
            <v>0</v>
          </cell>
          <cell r="W4048">
            <v>0</v>
          </cell>
          <cell r="X4048">
            <v>0</v>
          </cell>
        </row>
        <row r="4049">
          <cell r="J4049" t="str">
            <v>INPUTB.10.a</v>
          </cell>
          <cell r="K4049" t="str">
            <v>INPUT</v>
          </cell>
          <cell r="L4049" t="str">
            <v>INPUT</v>
          </cell>
          <cell r="P4049" t="str">
            <v>B.10.a</v>
          </cell>
          <cell r="Q4049" t="str">
            <v>(Farmaceutici: Specialità Medicinali (HCV))</v>
          </cell>
          <cell r="V4049">
            <v>0</v>
          </cell>
          <cell r="W4049">
            <v>0</v>
          </cell>
          <cell r="X4049">
            <v>0</v>
          </cell>
        </row>
        <row r="4050">
          <cell r="J4050" t="str">
            <v>INPUTB.10.a</v>
          </cell>
          <cell r="K4050" t="str">
            <v>INPUT</v>
          </cell>
          <cell r="L4050" t="str">
            <v>INPUT</v>
          </cell>
          <cell r="P4050" t="str">
            <v>B.10.a</v>
          </cell>
          <cell r="Q4050" t="str">
            <v>(Farmaceutici: Specialità Medicinali (altro: farmaci ospedalieri))</v>
          </cell>
          <cell r="V4050">
            <v>0</v>
          </cell>
          <cell r="W4050">
            <v>0</v>
          </cell>
          <cell r="X4050">
            <v>0</v>
          </cell>
        </row>
        <row r="4051">
          <cell r="J4051" t="str">
            <v>INPUTB.10.a</v>
          </cell>
          <cell r="K4051" t="str">
            <v>INPUT</v>
          </cell>
          <cell r="L4051" t="str">
            <v>INPUT</v>
          </cell>
          <cell r="P4051" t="str">
            <v>B.10.a</v>
          </cell>
          <cell r="Q4051" t="str">
            <v>(Farmaceutici: Specialità Medicinali (Doppio Canale ex Nota CUF 37))</v>
          </cell>
          <cell r="V4051">
            <v>0</v>
          </cell>
          <cell r="W4051">
            <v>0</v>
          </cell>
          <cell r="X4051">
            <v>0</v>
          </cell>
        </row>
        <row r="4052">
          <cell r="J4052" t="str">
            <v>INPUTB.10.a</v>
          </cell>
          <cell r="K4052" t="str">
            <v>INPUT</v>
          </cell>
          <cell r="L4052" t="str">
            <v>INPUT</v>
          </cell>
          <cell r="P4052" t="str">
            <v>B.10.a</v>
          </cell>
          <cell r="Q4052" t="str">
            <v>(Farmaceutici: Specialità Medicinali (Primo Ciclo terapeutico D.G.R. 10246/02))</v>
          </cell>
          <cell r="V4052">
            <v>0</v>
          </cell>
          <cell r="W4052">
            <v>0</v>
          </cell>
          <cell r="X4052">
            <v>0</v>
          </cell>
        </row>
        <row r="4053">
          <cell r="J4053" t="str">
            <v>INPUTB.10.a</v>
          </cell>
          <cell r="K4053" t="str">
            <v>INPUT</v>
          </cell>
          <cell r="L4053" t="str">
            <v>INPUT</v>
          </cell>
          <cell r="P4053" t="str">
            <v>B.10.a</v>
          </cell>
          <cell r="Q4053" t="str">
            <v>(Farmaceutici: Ossigeno)</v>
          </cell>
          <cell r="V4053">
            <v>0</v>
          </cell>
          <cell r="W4053">
            <v>0</v>
          </cell>
          <cell r="X4053">
            <v>0</v>
          </cell>
        </row>
        <row r="4054">
          <cell r="J4054" t="str">
            <v>INPUTB.10.a</v>
          </cell>
          <cell r="K4054" t="str">
            <v>INPUT</v>
          </cell>
          <cell r="L4054" t="str">
            <v>INPUT</v>
          </cell>
          <cell r="P4054" t="str">
            <v>B.10.a</v>
          </cell>
          <cell r="Q4054" t="str">
            <v>(Farmaceutici: Ossigeno (Doppio Canale))</v>
          </cell>
          <cell r="V4054">
            <v>0</v>
          </cell>
          <cell r="W4054">
            <v>0</v>
          </cell>
          <cell r="X4054">
            <v>0</v>
          </cell>
        </row>
        <row r="4055">
          <cell r="J4055" t="str">
            <v>INPUTB.10.a</v>
          </cell>
          <cell r="K4055" t="str">
            <v>INPUT</v>
          </cell>
          <cell r="L4055" t="str">
            <v>INPUT</v>
          </cell>
          <cell r="P4055" t="str">
            <v>B.10.a</v>
          </cell>
          <cell r="Q4055" t="str">
            <v>(Farmaceutici: Specialità Medicinali SENZA AIC)</v>
          </cell>
          <cell r="V4055">
            <v>0</v>
          </cell>
          <cell r="W4055">
            <v>0</v>
          </cell>
          <cell r="X4055">
            <v>0</v>
          </cell>
        </row>
        <row r="4056">
          <cell r="J4056" t="str">
            <v>INPUTB.10.a</v>
          </cell>
          <cell r="K4056" t="str">
            <v>INPUT</v>
          </cell>
          <cell r="L4056" t="str">
            <v>INPUT</v>
          </cell>
          <cell r="P4056" t="str">
            <v>B.10.a</v>
          </cell>
          <cell r="Q4056" t="str">
            <v>(Farmaceutici: Galenici e altri medicinali SENZA AIC)</v>
          </cell>
          <cell r="V4056">
            <v>0</v>
          </cell>
          <cell r="W4056">
            <v>0</v>
          </cell>
          <cell r="X4056">
            <v>0</v>
          </cell>
        </row>
        <row r="4057">
          <cell r="J4057" t="str">
            <v>INPUTB.10.a</v>
          </cell>
          <cell r="K4057" t="str">
            <v>INPUT</v>
          </cell>
          <cell r="L4057" t="str">
            <v>INPUT</v>
          </cell>
          <cell r="P4057" t="str">
            <v>B.10.a</v>
          </cell>
          <cell r="Q4057" t="str">
            <v>(Farmaceutici: Ossigeno e gas medicali SENZA AIC)</v>
          </cell>
          <cell r="V4057">
            <v>0</v>
          </cell>
          <cell r="W4057">
            <v>0</v>
          </cell>
          <cell r="X4057">
            <v>0</v>
          </cell>
        </row>
        <row r="4058">
          <cell r="J4058" t="str">
            <v>INPUTB.10.a</v>
          </cell>
          <cell r="K4058" t="str">
            <v>INPUT</v>
          </cell>
          <cell r="L4058" t="str">
            <v>INPUT</v>
          </cell>
          <cell r="P4058" t="str">
            <v>B.10.a</v>
          </cell>
          <cell r="Q4058" t="str">
            <v>(Emoderivati  ESCLUSI EMODERIVATI GESTITI VIA CONSORZIO INTERREGIONALE])</v>
          </cell>
          <cell r="V4058">
            <v>0</v>
          </cell>
          <cell r="W4058">
            <v>0</v>
          </cell>
          <cell r="X4058">
            <v>0</v>
          </cell>
        </row>
        <row r="4059">
          <cell r="J4059" t="str">
            <v>INPUTB.10.a</v>
          </cell>
          <cell r="K4059" t="str">
            <v>INPUT</v>
          </cell>
          <cell r="L4059" t="str">
            <v>INPUT</v>
          </cell>
          <cell r="P4059" t="str">
            <v>B.10.a</v>
          </cell>
          <cell r="Q4059" t="str">
            <v>(Emoderivati SOLAMENTE OVE GESTITI NELL'AMBITO DEL CONSORZIO INTERREGIONALE])</v>
          </cell>
          <cell r="V4059">
            <v>0</v>
          </cell>
          <cell r="W4059">
            <v>0</v>
          </cell>
          <cell r="X4059">
            <v>0</v>
          </cell>
        </row>
        <row r="4060">
          <cell r="J4060" t="str">
            <v>INPUTB.10.a</v>
          </cell>
          <cell r="K4060" t="str">
            <v>INPUT</v>
          </cell>
          <cell r="L4060" t="str">
            <v>INPUT</v>
          </cell>
          <cell r="P4060" t="str">
            <v>B.10.a</v>
          </cell>
          <cell r="Q4060" t="str">
            <v>(Emoderivati (Doppio Canale ex Nota CUF 37))</v>
          </cell>
          <cell r="V4060">
            <v>0</v>
          </cell>
          <cell r="W4060">
            <v>0</v>
          </cell>
          <cell r="X4060">
            <v>0</v>
          </cell>
        </row>
        <row r="4061">
          <cell r="J4061" t="str">
            <v>INPUTB.10.a</v>
          </cell>
          <cell r="K4061" t="str">
            <v>INPUT</v>
          </cell>
          <cell r="L4061" t="str">
            <v>INPUT</v>
          </cell>
          <cell r="P4061" t="str">
            <v>B.10.a</v>
          </cell>
          <cell r="Q4061" t="str">
            <v>(Emoderivati di produzione regionale)</v>
          </cell>
          <cell r="V4061">
            <v>0</v>
          </cell>
          <cell r="W4061">
            <v>0</v>
          </cell>
          <cell r="X4061">
            <v>0</v>
          </cell>
        </row>
        <row r="4062">
          <cell r="J4062" t="str">
            <v>INPUTB.10.a</v>
          </cell>
          <cell r="K4062" t="str">
            <v>INPUT</v>
          </cell>
          <cell r="L4062" t="str">
            <v>INPUT</v>
          </cell>
          <cell r="P4062" t="str">
            <v>B.10.a</v>
          </cell>
          <cell r="Q4062" t="str">
            <v>(Prodotti dietetici)</v>
          </cell>
          <cell r="V4062">
            <v>0</v>
          </cell>
          <cell r="W4062">
            <v>0</v>
          </cell>
          <cell r="X4062">
            <v>0</v>
          </cell>
        </row>
        <row r="4063">
          <cell r="J4063" t="str">
            <v>INPUTB.10.a</v>
          </cell>
          <cell r="K4063" t="str">
            <v>INPUT</v>
          </cell>
          <cell r="L4063" t="str">
            <v>INPUT</v>
          </cell>
          <cell r="P4063" t="str">
            <v>B.10.a</v>
          </cell>
          <cell r="Q4063" t="str">
            <v>(Dispositivi medici:  Cnd W - Materiali Diagnostici in vitro)</v>
          </cell>
          <cell r="V4063">
            <v>0</v>
          </cell>
          <cell r="W4063">
            <v>0</v>
          </cell>
          <cell r="X4063">
            <v>0</v>
          </cell>
        </row>
        <row r="4064">
          <cell r="J4064" t="str">
            <v>INPUTB.10.a</v>
          </cell>
          <cell r="K4064" t="str">
            <v>INPUT</v>
          </cell>
          <cell r="L4064" t="str">
            <v>INPUT</v>
          </cell>
          <cell r="P4064" t="str">
            <v>B.10.a</v>
          </cell>
          <cell r="Q4064" t="str">
            <v>(Dispositivi medici: Cnd Z - Materiali diagnostici (materiale per apparecchiature sanitare e relativi componenti))</v>
          </cell>
          <cell r="V4064">
            <v>0</v>
          </cell>
          <cell r="W4064">
            <v>0</v>
          </cell>
          <cell r="X4064">
            <v>0</v>
          </cell>
        </row>
        <row r="4065">
          <cell r="J4065" t="str">
            <v>INPUTB.10.a</v>
          </cell>
          <cell r="K4065" t="str">
            <v>INPUT</v>
          </cell>
          <cell r="L4065" t="str">
            <v>INPUT</v>
          </cell>
          <cell r="P4065" t="str">
            <v>B.10.a</v>
          </cell>
          <cell r="Q4065" t="str">
            <v>(Prodotti chimici: Materiali diagnostici (senza Cnd))</v>
          </cell>
          <cell r="V4065">
            <v>0</v>
          </cell>
          <cell r="W4065">
            <v>0</v>
          </cell>
          <cell r="X4065">
            <v>0</v>
          </cell>
        </row>
        <row r="4066">
          <cell r="J4066" t="str">
            <v>TOTALB.10.a</v>
          </cell>
          <cell r="K4066" t="str">
            <v>TOTAL</v>
          </cell>
          <cell r="L4066" t="str">
            <v>TOTALE</v>
          </cell>
          <cell r="P4066" t="str">
            <v>B.10.a</v>
          </cell>
          <cell r="Q4066" t="str">
            <v>(Dispositivi medici: Presidi chirurgici e materiali sanitari - Cnd: A; B; D; G; H; K; L; M; N; Q; R; S; T [escluso T04]; U; V; Y)</v>
          </cell>
          <cell r="V4066">
            <v>0</v>
          </cell>
          <cell r="W4066">
            <v>0</v>
          </cell>
          <cell r="X4066">
            <v>0</v>
          </cell>
        </row>
        <row r="4067">
          <cell r="J4067" t="str">
            <v>INPUTB.10.a</v>
          </cell>
          <cell r="K4067" t="str">
            <v>INPUT</v>
          </cell>
          <cell r="L4067" t="str">
            <v>INPUT</v>
          </cell>
          <cell r="P4067" t="str">
            <v>B.10.a</v>
          </cell>
          <cell r="Q4067" t="str">
            <v>(Dispositivi Medici: Cnd  A - Dispositivi da somministrazione, prelievo e raccolta)</v>
          </cell>
          <cell r="V4067">
            <v>0</v>
          </cell>
          <cell r="W4067">
            <v>0</v>
          </cell>
          <cell r="X4067">
            <v>0</v>
          </cell>
        </row>
        <row r="4068">
          <cell r="J4068" t="str">
            <v>INPUTB.10.a</v>
          </cell>
          <cell r="K4068" t="str">
            <v>INPUT</v>
          </cell>
          <cell r="L4068" t="str">
            <v>INPUT</v>
          </cell>
          <cell r="P4068" t="str">
            <v>B.10.a</v>
          </cell>
          <cell r="Q4068" t="str">
            <v>(Dispositivi Medici: Cnd K, L - Strumentario chirurgico)</v>
          </cell>
          <cell r="V4068">
            <v>0</v>
          </cell>
          <cell r="W4068">
            <v>0</v>
          </cell>
          <cell r="X4068">
            <v>0</v>
          </cell>
        </row>
        <row r="4069">
          <cell r="J4069" t="str">
            <v>INPUTB.10.a</v>
          </cell>
          <cell r="K4069" t="str">
            <v>INPUT</v>
          </cell>
          <cell r="L4069" t="str">
            <v>INPUT</v>
          </cell>
          <cell r="P4069" t="str">
            <v>B.10.a</v>
          </cell>
          <cell r="Q4069" t="str">
            <v>(Dispositivi Medici: Cnd H - Dispositivi di sutura)</v>
          </cell>
          <cell r="V4069">
            <v>0</v>
          </cell>
          <cell r="W4069">
            <v>0</v>
          </cell>
          <cell r="X4069">
            <v>0</v>
          </cell>
        </row>
        <row r="4070">
          <cell r="J4070" t="str">
            <v>INPUTB.10.a</v>
          </cell>
          <cell r="K4070" t="str">
            <v>INPUT</v>
          </cell>
          <cell r="L4070" t="str">
            <v>INPUT</v>
          </cell>
          <cell r="P4070" t="str">
            <v>B.10.a</v>
          </cell>
          <cell r="Q4070" t="str">
            <v>(Dispositivi Medici: Cnd M - Dispositivi per medicazioni generali e specialistiche)</v>
          </cell>
          <cell r="V4070">
            <v>0</v>
          </cell>
          <cell r="W4070">
            <v>0</v>
          </cell>
          <cell r="X4070">
            <v>0</v>
          </cell>
        </row>
        <row r="4071">
          <cell r="J4071" t="str">
            <v>INPUTB.10.a</v>
          </cell>
          <cell r="K4071" t="str">
            <v>INPUT</v>
          </cell>
          <cell r="L4071" t="str">
            <v>INPUT</v>
          </cell>
          <cell r="P4071" t="str">
            <v>B.10.a</v>
          </cell>
          <cell r="Q4071" t="str">
            <v>(Dispositivi Medici: Cnd T - Dispositivi di protezione e ausili per incontinenza (d. lgs. 46/97))</v>
          </cell>
          <cell r="V4071">
            <v>0</v>
          </cell>
          <cell r="W4071">
            <v>0</v>
          </cell>
          <cell r="X4071">
            <v>0</v>
          </cell>
        </row>
        <row r="4072">
          <cell r="J4072" t="str">
            <v>INPUTB.10.a</v>
          </cell>
          <cell r="K4072" t="str">
            <v>INPUT</v>
          </cell>
          <cell r="L4072" t="str">
            <v>INPUT</v>
          </cell>
          <cell r="P4072" t="str">
            <v>B.10.a</v>
          </cell>
          <cell r="Q4072" t="str">
            <v>(Dispositivi Medici: Cnd Y - Supporti o ausili tecnici per persone disabili)</v>
          </cell>
          <cell r="V4072">
            <v>0</v>
          </cell>
          <cell r="W4072">
            <v>0</v>
          </cell>
          <cell r="X4072">
            <v>0</v>
          </cell>
        </row>
        <row r="4073">
          <cell r="J4073" t="str">
            <v>INPUTB.10.a</v>
          </cell>
          <cell r="K4073" t="str">
            <v>INPUT</v>
          </cell>
          <cell r="L4073" t="str">
            <v>INPUT</v>
          </cell>
          <cell r="P4073" t="str">
            <v>B.10.a</v>
          </cell>
          <cell r="Q4073" t="str">
            <v>(Dispositivi Medici: Cnd B; G; N; Q; R; U - Presidi medico-chirurgici specialistici)</v>
          </cell>
          <cell r="V4073">
            <v>0</v>
          </cell>
          <cell r="W4073">
            <v>0</v>
          </cell>
          <cell r="X4073">
            <v>0</v>
          </cell>
        </row>
        <row r="4074">
          <cell r="J4074" t="str">
            <v>INPUTB.10.a</v>
          </cell>
          <cell r="K4074" t="str">
            <v>INPUT</v>
          </cell>
          <cell r="L4074" t="str">
            <v>INPUT</v>
          </cell>
          <cell r="P4074" t="str">
            <v>B.10.a</v>
          </cell>
          <cell r="Q4074" t="str">
            <v>(Dispositivi Medici: Cnd: D; S; V - Disinfettanti, prodotti per sterilizzazione e dispositivi vari)</v>
          </cell>
          <cell r="V4074">
            <v>0</v>
          </cell>
          <cell r="W4074">
            <v>0</v>
          </cell>
          <cell r="X4074">
            <v>0</v>
          </cell>
        </row>
        <row r="4075">
          <cell r="J4075" t="str">
            <v>INPUTB.10.a</v>
          </cell>
          <cell r="K4075" t="str">
            <v>INPUT</v>
          </cell>
          <cell r="L4075" t="str">
            <v>INPUT</v>
          </cell>
          <cell r="P4075" t="str">
            <v>B.10.a</v>
          </cell>
          <cell r="Q4075" t="str">
            <v>(Dispositivi medici:  Cnd: C - Dispositivi per appar. Cardiocircolatorio)</v>
          </cell>
          <cell r="V4075">
            <v>0</v>
          </cell>
          <cell r="W4075">
            <v>0</v>
          </cell>
          <cell r="X4075">
            <v>0</v>
          </cell>
        </row>
        <row r="4076">
          <cell r="J4076" t="str">
            <v>INPUTB.10.a</v>
          </cell>
          <cell r="K4076" t="str">
            <v>INPUT</v>
          </cell>
          <cell r="L4076" t="str">
            <v>INPUT</v>
          </cell>
          <cell r="P4076" t="str">
            <v>B.10.a</v>
          </cell>
          <cell r="Q4076" t="str">
            <v>(Dispositivi medici con repertorio e senza CND (tipo 2, kit))</v>
          </cell>
          <cell r="V4076">
            <v>0</v>
          </cell>
          <cell r="W4076">
            <v>0</v>
          </cell>
          <cell r="X4076">
            <v>0</v>
          </cell>
        </row>
        <row r="4077">
          <cell r="J4077" t="str">
            <v>INPUTB.10.a</v>
          </cell>
          <cell r="K4077" t="str">
            <v>INPUT</v>
          </cell>
          <cell r="L4077" t="str">
            <v>INPUT</v>
          </cell>
          <cell r="P4077" t="str">
            <v>B.10.a</v>
          </cell>
          <cell r="Q4077" t="str">
            <v>(Dispositivi medici:  Cnd: C - Dispositivi per appar. Cardiocircolatorio)</v>
          </cell>
          <cell r="V4077">
            <v>0</v>
          </cell>
          <cell r="W4077">
            <v>0</v>
          </cell>
          <cell r="X4077">
            <v>0</v>
          </cell>
        </row>
        <row r="4078">
          <cell r="J4078" t="str">
            <v>INPUTB.10.a</v>
          </cell>
          <cell r="K4078" t="str">
            <v>INPUT</v>
          </cell>
          <cell r="L4078" t="str">
            <v>INPUT</v>
          </cell>
          <cell r="P4078" t="str">
            <v>B.10.a</v>
          </cell>
          <cell r="Q4078" t="str">
            <v>(Materiale chirurgico per uso veterinario)</v>
          </cell>
          <cell r="V4078">
            <v>0</v>
          </cell>
          <cell r="W4078">
            <v>0</v>
          </cell>
          <cell r="X4078">
            <v>0</v>
          </cell>
        </row>
        <row r="4079">
          <cell r="J4079" t="str">
            <v>INPUTB.10.a</v>
          </cell>
          <cell r="K4079" t="str">
            <v>INPUT</v>
          </cell>
          <cell r="L4079" t="str">
            <v>INPUT</v>
          </cell>
          <cell r="P4079" t="str">
            <v>B.10.a</v>
          </cell>
          <cell r="Q4079" t="str">
            <v>(Materiali protesici (c.d. protesica "Maggiore")  - Cnd: Y)</v>
          </cell>
          <cell r="V4079">
            <v>0</v>
          </cell>
          <cell r="W4079">
            <v>0</v>
          </cell>
          <cell r="X4079">
            <v>0</v>
          </cell>
        </row>
        <row r="4080">
          <cell r="J4080" t="str">
            <v>INPUTB.10.a</v>
          </cell>
          <cell r="K4080" t="str">
            <v>INPUT</v>
          </cell>
          <cell r="L4080" t="str">
            <v>INPUT</v>
          </cell>
          <cell r="P4080" t="str">
            <v>B.10.a</v>
          </cell>
          <cell r="Q4080" t="str">
            <v>(Materiali protesici (c.d. protesica "Minore")  - Cnd: T04)</v>
          </cell>
          <cell r="V4080">
            <v>0</v>
          </cell>
          <cell r="W4080">
            <v>0</v>
          </cell>
          <cell r="X4080">
            <v>0</v>
          </cell>
        </row>
        <row r="4081">
          <cell r="J4081" t="str">
            <v>INPUTB.10.a</v>
          </cell>
          <cell r="K4081" t="str">
            <v>INPUT</v>
          </cell>
          <cell r="L4081" t="str">
            <v>INPUT</v>
          </cell>
          <cell r="P4081" t="str">
            <v>B.10.a</v>
          </cell>
          <cell r="Q4081" t="str">
            <v>(Dispositivi Medici: Cnd: J - impiantabili attivi: Materiali protesici (endoprotesi))</v>
          </cell>
          <cell r="V4081">
            <v>0</v>
          </cell>
          <cell r="W4081">
            <v>0</v>
          </cell>
          <cell r="X4081">
            <v>0</v>
          </cell>
        </row>
        <row r="4082">
          <cell r="J4082" t="str">
            <v>INPUTB.10.a</v>
          </cell>
          <cell r="K4082" t="str">
            <v>INPUT</v>
          </cell>
          <cell r="L4082" t="str">
            <v>INPUT</v>
          </cell>
          <cell r="P4082" t="str">
            <v>B.10.a</v>
          </cell>
          <cell r="Q4082" t="str">
            <v>(Dispositivi medici: Cnd: P - Materiali protesici (endoprotesi non attive))</v>
          </cell>
          <cell r="V4082">
            <v>0</v>
          </cell>
          <cell r="W4082">
            <v>0</v>
          </cell>
          <cell r="X4082">
            <v>0</v>
          </cell>
        </row>
        <row r="4083">
          <cell r="J4083" t="str">
            <v>INPUTB.10.a</v>
          </cell>
          <cell r="K4083" t="str">
            <v>INPUT</v>
          </cell>
          <cell r="L4083" t="str">
            <v>INPUT</v>
          </cell>
          <cell r="P4083" t="str">
            <v>B.10.a</v>
          </cell>
          <cell r="Q4083" t="str">
            <v>(Dispositivi Medici: Cnd F - Materiali per emodialisi)</v>
          </cell>
          <cell r="V4083">
            <v>0</v>
          </cell>
          <cell r="W4083">
            <v>0</v>
          </cell>
          <cell r="X4083">
            <v>0</v>
          </cell>
        </row>
        <row r="4084">
          <cell r="J4084" t="str">
            <v>INPUTB.10.a</v>
          </cell>
          <cell r="K4084" t="str">
            <v>INPUT</v>
          </cell>
          <cell r="L4084" t="str">
            <v>INPUT</v>
          </cell>
          <cell r="P4084" t="str">
            <v>B.10.a</v>
          </cell>
          <cell r="Q4084" t="str">
            <v>(Materiali per la profilassi igienico-sanitari: sieri)</v>
          </cell>
          <cell r="V4084">
            <v>0</v>
          </cell>
          <cell r="W4084">
            <v>0</v>
          </cell>
          <cell r="X4084">
            <v>0</v>
          </cell>
        </row>
        <row r="4085">
          <cell r="J4085" t="str">
            <v>INPUTB.10.a</v>
          </cell>
          <cell r="K4085" t="str">
            <v>INPUT</v>
          </cell>
          <cell r="L4085" t="str">
            <v>INPUT</v>
          </cell>
          <cell r="P4085" t="str">
            <v>B.10.a</v>
          </cell>
          <cell r="Q4085" t="str">
            <v>(Materiali per la profilassi igienico-sanitari: vaccini)</v>
          </cell>
          <cell r="V4085">
            <v>0</v>
          </cell>
          <cell r="W4085">
            <v>0</v>
          </cell>
          <cell r="X4085">
            <v>0</v>
          </cell>
        </row>
        <row r="4086">
          <cell r="J4086" t="str">
            <v>INPUTB.10.a</v>
          </cell>
          <cell r="K4086" t="str">
            <v>INPUT</v>
          </cell>
          <cell r="L4086" t="str">
            <v>INPUT</v>
          </cell>
          <cell r="P4086" t="str">
            <v>B.10.a</v>
          </cell>
          <cell r="Q4086" t="str">
            <v>(Prodotti farmaceutici per uso veterinario)</v>
          </cell>
          <cell r="V4086">
            <v>0</v>
          </cell>
          <cell r="W4086">
            <v>0</v>
          </cell>
          <cell r="X4086">
            <v>0</v>
          </cell>
        </row>
        <row r="4087">
          <cell r="J4087" t="str">
            <v>INPUTB.10.a</v>
          </cell>
          <cell r="K4087" t="str">
            <v>INPUT</v>
          </cell>
          <cell r="L4087" t="str">
            <v>INPUT</v>
          </cell>
          <cell r="P4087" t="str">
            <v>B.10.a</v>
          </cell>
          <cell r="Q4087" t="str">
            <v>(Sangue ed emocomponenti)</v>
          </cell>
          <cell r="V4087">
            <v>0</v>
          </cell>
          <cell r="W4087">
            <v>0</v>
          </cell>
          <cell r="X4087">
            <v>0</v>
          </cell>
        </row>
        <row r="4088">
          <cell r="J4088" t="str">
            <v>INPUTB.10.a</v>
          </cell>
          <cell r="K4088" t="str">
            <v>INPUT</v>
          </cell>
          <cell r="L4088" t="str">
            <v>INPUT</v>
          </cell>
          <cell r="P4088" t="str">
            <v>B.10.a</v>
          </cell>
          <cell r="Q4088" t="str">
            <v>(Sangue ed emocomponenti acquistati Extraregione)</v>
          </cell>
          <cell r="V4088">
            <v>0</v>
          </cell>
          <cell r="W4088">
            <v>0</v>
          </cell>
          <cell r="X4088">
            <v>0</v>
          </cell>
        </row>
        <row r="4089">
          <cell r="J4089" t="str">
            <v>INPUTB.10.a</v>
          </cell>
          <cell r="K4089" t="str">
            <v>INPUT</v>
          </cell>
          <cell r="L4089" t="str">
            <v>INPUT</v>
          </cell>
          <cell r="P4089" t="str">
            <v>B.10.a</v>
          </cell>
          <cell r="Q4089" t="str">
            <v>(Altri beni e prodotti sanitari (PRODOTTI SENZA REPERTORIO E/O CND))</v>
          </cell>
          <cell r="V4089">
            <v>0</v>
          </cell>
          <cell r="W4089">
            <v>0</v>
          </cell>
          <cell r="X4089">
            <v>0</v>
          </cell>
        </row>
        <row r="4090">
          <cell r="J4090" t="str">
            <v>TOTAL</v>
          </cell>
          <cell r="K4090" t="str">
            <v>TOTAL</v>
          </cell>
          <cell r="L4090" t="str">
            <v>TOTALE</v>
          </cell>
          <cell r="Q4090" t="str">
            <v>(B.14.B Variazione rimanenze non sanitarie - Totale)</v>
          </cell>
          <cell r="V4090">
            <v>0</v>
          </cell>
          <cell r="W4090">
            <v>0</v>
          </cell>
          <cell r="X4090">
            <v>0</v>
          </cell>
        </row>
        <row r="4091">
          <cell r="J4091" t="str">
            <v>INPUTB.10.b</v>
          </cell>
          <cell r="K4091" t="str">
            <v>INPUT</v>
          </cell>
          <cell r="L4091" t="str">
            <v>INPUT</v>
          </cell>
          <cell r="P4091" t="str">
            <v>B.10.b</v>
          </cell>
          <cell r="Q4091" t="str">
            <v>(Prodotti alimentari)</v>
          </cell>
          <cell r="V4091">
            <v>0</v>
          </cell>
          <cell r="W4091">
            <v>0</v>
          </cell>
          <cell r="X4091">
            <v>0</v>
          </cell>
        </row>
        <row r="4092">
          <cell r="J4092" t="str">
            <v>INPUTB.10.b</v>
          </cell>
          <cell r="K4092" t="str">
            <v>INPUT</v>
          </cell>
          <cell r="L4092" t="str">
            <v>INPUT</v>
          </cell>
          <cell r="P4092" t="str">
            <v>B.10.b</v>
          </cell>
          <cell r="Q4092" t="str">
            <v>(Materiale di guardaroba, di pulizia e di convivenza in genere)</v>
          </cell>
          <cell r="V4092">
            <v>0</v>
          </cell>
          <cell r="W4092">
            <v>0</v>
          </cell>
          <cell r="X4092">
            <v>0</v>
          </cell>
        </row>
        <row r="4093">
          <cell r="J4093" t="str">
            <v>INPUTB.10.b</v>
          </cell>
          <cell r="K4093" t="str">
            <v>INPUT</v>
          </cell>
          <cell r="L4093" t="str">
            <v>INPUT</v>
          </cell>
          <cell r="P4093" t="str">
            <v>B.10.b</v>
          </cell>
          <cell r="Q4093" t="str">
            <v>(Carburante)</v>
          </cell>
          <cell r="V4093">
            <v>0</v>
          </cell>
          <cell r="W4093">
            <v>0</v>
          </cell>
          <cell r="X4093">
            <v>0</v>
          </cell>
        </row>
        <row r="4094">
          <cell r="J4094" t="str">
            <v>INPUTB.10.b</v>
          </cell>
          <cell r="K4094" t="str">
            <v>INPUT</v>
          </cell>
          <cell r="L4094" t="str">
            <v>INPUT</v>
          </cell>
          <cell r="P4094" t="str">
            <v>B.10.b</v>
          </cell>
          <cell r="Q4094" t="str">
            <v>(Combustibili)</v>
          </cell>
          <cell r="V4094">
            <v>0</v>
          </cell>
          <cell r="W4094">
            <v>0</v>
          </cell>
          <cell r="X4094">
            <v>0</v>
          </cell>
        </row>
        <row r="4095">
          <cell r="J4095" t="str">
            <v>INPUTB.10.b</v>
          </cell>
          <cell r="K4095" t="str">
            <v>INPUT</v>
          </cell>
          <cell r="L4095" t="str">
            <v>INPUT</v>
          </cell>
          <cell r="P4095" t="str">
            <v>B.10.b</v>
          </cell>
          <cell r="Q4095" t="str">
            <v>(Cancelleria e stampati)</v>
          </cell>
          <cell r="V4095">
            <v>0</v>
          </cell>
          <cell r="W4095">
            <v>0</v>
          </cell>
          <cell r="X4095">
            <v>0</v>
          </cell>
        </row>
        <row r="4096">
          <cell r="J4096" t="str">
            <v>INPUTB.10.b</v>
          </cell>
          <cell r="K4096" t="str">
            <v>INPUT</v>
          </cell>
          <cell r="L4096" t="str">
            <v>INPUT</v>
          </cell>
          <cell r="P4096" t="str">
            <v>B.10.b</v>
          </cell>
          <cell r="Q4096" t="str">
            <v>(Materiale per EDP)</v>
          </cell>
          <cell r="V4096">
            <v>0</v>
          </cell>
          <cell r="W4096">
            <v>0</v>
          </cell>
          <cell r="X4096">
            <v>0</v>
          </cell>
        </row>
        <row r="4097">
          <cell r="J4097" t="str">
            <v>INPUTB.10.b</v>
          </cell>
          <cell r="K4097" t="str">
            <v>INPUT</v>
          </cell>
          <cell r="L4097" t="str">
            <v>INPUT</v>
          </cell>
          <cell r="P4097" t="str">
            <v>B.10.b</v>
          </cell>
          <cell r="Q4097" t="str">
            <v>(Materiale per manutenzioni e riparazioni immobili)</v>
          </cell>
          <cell r="V4097">
            <v>0</v>
          </cell>
          <cell r="W4097">
            <v>0</v>
          </cell>
          <cell r="X4097">
            <v>0</v>
          </cell>
        </row>
        <row r="4098">
          <cell r="J4098" t="str">
            <v>INPUTB.10.b</v>
          </cell>
          <cell r="K4098" t="str">
            <v>INPUT</v>
          </cell>
          <cell r="L4098" t="str">
            <v>INPUT</v>
          </cell>
          <cell r="P4098" t="str">
            <v>B.10.b</v>
          </cell>
          <cell r="Q4098" t="str">
            <v>(Materiale per manutenzioni e riparazioni mobili e macchine)</v>
          </cell>
          <cell r="V4098">
            <v>0</v>
          </cell>
          <cell r="W4098">
            <v>0</v>
          </cell>
          <cell r="X4098">
            <v>0</v>
          </cell>
        </row>
        <row r="4099">
          <cell r="J4099" t="str">
            <v>INPUTB.10.b</v>
          </cell>
          <cell r="K4099" t="str">
            <v>INPUT</v>
          </cell>
          <cell r="L4099" t="str">
            <v>INPUT</v>
          </cell>
          <cell r="P4099" t="str">
            <v>B.10.b</v>
          </cell>
          <cell r="Q4099" t="str">
            <v>(Materiale per manutenzioni e riparazioni attrez. Tecnico economali)</v>
          </cell>
          <cell r="V4099">
            <v>0</v>
          </cell>
          <cell r="W4099">
            <v>0</v>
          </cell>
          <cell r="X4099">
            <v>0</v>
          </cell>
        </row>
        <row r="4100">
          <cell r="J4100" t="str">
            <v>INPUTB.10.b</v>
          </cell>
          <cell r="K4100" t="str">
            <v>INPUT</v>
          </cell>
          <cell r="L4100" t="str">
            <v>INPUT</v>
          </cell>
          <cell r="P4100" t="str">
            <v>B.10.b</v>
          </cell>
          <cell r="Q4100" t="str">
            <v>(Materiale per manutenzioni e riparazioni automezzi (tutti))</v>
          </cell>
          <cell r="V4100">
            <v>0</v>
          </cell>
          <cell r="W4100">
            <v>0</v>
          </cell>
          <cell r="X4100">
            <v>0</v>
          </cell>
        </row>
        <row r="4101">
          <cell r="J4101" t="str">
            <v>INPUTB.10.b</v>
          </cell>
          <cell r="K4101" t="str">
            <v>INPUT</v>
          </cell>
          <cell r="L4101" t="str">
            <v>INPUT</v>
          </cell>
          <cell r="P4101" t="str">
            <v>B.10.b</v>
          </cell>
          <cell r="Q4101" t="str">
            <v>(Altro materiale per manutenzioni e riparazioni)</v>
          </cell>
          <cell r="V4101">
            <v>0</v>
          </cell>
          <cell r="W4101">
            <v>0</v>
          </cell>
          <cell r="X4101">
            <v>0</v>
          </cell>
        </row>
        <row r="4102">
          <cell r="J4102" t="str">
            <v>INPUTB.10.b</v>
          </cell>
          <cell r="K4102" t="str">
            <v>INPUT</v>
          </cell>
          <cell r="L4102" t="str">
            <v>INPUT</v>
          </cell>
          <cell r="P4102" t="str">
            <v>B.10.b</v>
          </cell>
          <cell r="Q4102" t="str">
            <v>(Altri beni non sanitari)</v>
          </cell>
          <cell r="V4102">
            <v>0</v>
          </cell>
          <cell r="W4102">
            <v>0</v>
          </cell>
          <cell r="X4102">
            <v>0</v>
          </cell>
        </row>
        <row r="4103">
          <cell r="J4103" t="str">
            <v>TOTAL</v>
          </cell>
          <cell r="K4103" t="str">
            <v>TOTAL</v>
          </cell>
          <cell r="L4103" t="str">
            <v>TOTALE</v>
          </cell>
          <cell r="Q4103" t="str">
            <v>(B.15 Accantonamenti tipici dell’esercizio - Totale)</v>
          </cell>
          <cell r="V4103">
            <v>0</v>
          </cell>
          <cell r="W4103">
            <v>0</v>
          </cell>
          <cell r="X4103">
            <v>0</v>
          </cell>
        </row>
        <row r="4104">
          <cell r="J4104" t="str">
            <v>INPUTB.11.a</v>
          </cell>
          <cell r="K4104" t="str">
            <v>INPUT</v>
          </cell>
          <cell r="L4104" t="str">
            <v>INPUT</v>
          </cell>
          <cell r="P4104" t="str">
            <v>B.11.a</v>
          </cell>
          <cell r="Q4104" t="str">
            <v>(Accantonamenti per cause civili ed oneri processuali)</v>
          </cell>
          <cell r="V4104">
            <v>0</v>
          </cell>
          <cell r="W4104">
            <v>0</v>
          </cell>
          <cell r="X4104">
            <v>0</v>
          </cell>
        </row>
        <row r="4105">
          <cell r="J4105" t="str">
            <v>INPUTB.11.a</v>
          </cell>
          <cell r="K4105" t="str">
            <v>INPUT</v>
          </cell>
          <cell r="L4105" t="str">
            <v>INPUT</v>
          </cell>
          <cell r="P4105" t="str">
            <v>B.11.a</v>
          </cell>
          <cell r="Q4105" t="str">
            <v>(Accantonamenti per contenzioso personale dipendente)</v>
          </cell>
          <cell r="V4105">
            <v>0</v>
          </cell>
          <cell r="W4105">
            <v>0</v>
          </cell>
          <cell r="X4105">
            <v>0</v>
          </cell>
        </row>
        <row r="4106">
          <cell r="J4106" t="str">
            <v>INPUTB.11.a</v>
          </cell>
          <cell r="K4106" t="str">
            <v>INPUT</v>
          </cell>
          <cell r="L4106" t="str">
            <v>INPUT</v>
          </cell>
          <cell r="P4106" t="str">
            <v>B.11.a</v>
          </cell>
          <cell r="Q4106" t="str">
            <v>(Accantonamenti per rischi connessi all'acquisto di prestazioni sanitarie da privato)</v>
          </cell>
          <cell r="V4106">
            <v>0</v>
          </cell>
          <cell r="W4106">
            <v>0</v>
          </cell>
          <cell r="X4106">
            <v>0</v>
          </cell>
        </row>
        <row r="4107">
          <cell r="J4107" t="str">
            <v>INPUTB.11.a</v>
          </cell>
          <cell r="K4107" t="str">
            <v>INPUT</v>
          </cell>
          <cell r="L4107" t="str">
            <v>INPUT</v>
          </cell>
          <cell r="P4107" t="str">
            <v>B.11.a</v>
          </cell>
          <cell r="Q4107" t="str">
            <v>(Accantonamenti per copertura diretta dei rischi (autoassicurazione))</v>
          </cell>
          <cell r="V4107">
            <v>0</v>
          </cell>
          <cell r="W4107">
            <v>0</v>
          </cell>
          <cell r="X4107">
            <v>0</v>
          </cell>
        </row>
        <row r="4108">
          <cell r="J4108" t="str">
            <v>INPUTB.11.a</v>
          </cell>
          <cell r="K4108" t="str">
            <v>INPUT</v>
          </cell>
          <cell r="L4108" t="str">
            <v>INPUT</v>
          </cell>
          <cell r="P4108" t="str">
            <v>B.11.a</v>
          </cell>
          <cell r="Q4108" t="str">
            <v>(Accantonamenti per copertura diretta dei rischi (autoassicurazione))</v>
          </cell>
          <cell r="V4108">
            <v>0</v>
          </cell>
          <cell r="W4108">
            <v>0</v>
          </cell>
          <cell r="X4108">
            <v>0</v>
          </cell>
        </row>
        <row r="4109">
          <cell r="J4109" t="str">
            <v>INPUTB.11.a</v>
          </cell>
          <cell r="K4109" t="str">
            <v>INPUT</v>
          </cell>
          <cell r="L4109" t="str">
            <v>INPUT</v>
          </cell>
          <cell r="P4109" t="str">
            <v>B.11.a</v>
          </cell>
          <cell r="Q4109" t="str">
            <v>Accantonamenti per franchigia assicurativa</v>
          </cell>
          <cell r="V4109">
            <v>0</v>
          </cell>
          <cell r="W4109">
            <v>0</v>
          </cell>
          <cell r="X4109">
            <v>0</v>
          </cell>
        </row>
        <row r="4110">
          <cell r="J4110" t="str">
            <v>INPUTB.11.a</v>
          </cell>
          <cell r="K4110" t="str">
            <v>INPUT</v>
          </cell>
          <cell r="L4110" t="str">
            <v>INPUT</v>
          </cell>
          <cell r="P4110" t="str">
            <v>B.11.a</v>
          </cell>
          <cell r="Q4110" t="str">
            <v>(Altri accantonamenti per rischi)</v>
          </cell>
          <cell r="V4110">
            <v>0</v>
          </cell>
          <cell r="W4110">
            <v>0</v>
          </cell>
          <cell r="X4110">
            <v>0</v>
          </cell>
        </row>
        <row r="4111">
          <cell r="J4111" t="str">
            <v>INPUTB.11.b</v>
          </cell>
          <cell r="K4111" t="str">
            <v>INPUT</v>
          </cell>
          <cell r="L4111" t="str">
            <v>INPUT</v>
          </cell>
          <cell r="P4111" t="str">
            <v>B.11.b</v>
          </cell>
          <cell r="Q4111" t="str">
            <v>(Accantonamento al fondo premio per operosità medici SUMAI)</v>
          </cell>
          <cell r="V4111">
            <v>0</v>
          </cell>
          <cell r="W4111">
            <v>0</v>
          </cell>
          <cell r="X4111">
            <v>0</v>
          </cell>
        </row>
        <row r="4112">
          <cell r="J4112" t="str">
            <v>INPUTB.11.a</v>
          </cell>
          <cell r="K4112" t="str">
            <v>INPUT</v>
          </cell>
          <cell r="L4112" t="str">
            <v>INPUT</v>
          </cell>
          <cell r="P4112" t="str">
            <v>B.11.a</v>
          </cell>
          <cell r="Q4112" t="str">
            <v>(Accantonamenti per interessi di mora)</v>
          </cell>
          <cell r="V4112">
            <v>0</v>
          </cell>
          <cell r="W4112">
            <v>0</v>
          </cell>
          <cell r="X4112">
            <v>0</v>
          </cell>
        </row>
        <row r="4113">
          <cell r="J4113" t="str">
            <v>INPUTB.11.a</v>
          </cell>
          <cell r="K4113" t="str">
            <v>INPUT</v>
          </cell>
          <cell r="L4113" t="str">
            <v>INPUT</v>
          </cell>
          <cell r="P4113" t="str">
            <v>B.11.a</v>
          </cell>
          <cell r="Q4113" t="str">
            <v>(Acc. Rinnovi convenzioni MMG/Pls/MCA ed altri)</v>
          </cell>
          <cell r="V4113">
            <v>0</v>
          </cell>
          <cell r="W4113">
            <v>0</v>
          </cell>
          <cell r="X4113">
            <v>0</v>
          </cell>
        </row>
        <row r="4114">
          <cell r="J4114" t="str">
            <v>INPUTB.11.a</v>
          </cell>
          <cell r="K4114" t="str">
            <v>INPUT</v>
          </cell>
          <cell r="L4114" t="str">
            <v>INPUT</v>
          </cell>
          <cell r="P4114" t="str">
            <v>B.11.a</v>
          </cell>
          <cell r="Q4114" t="str">
            <v>(Acc. Rinnovi contratt. - dirigenza medica)</v>
          </cell>
          <cell r="V4114">
            <v>0</v>
          </cell>
          <cell r="W4114">
            <v>0</v>
          </cell>
          <cell r="X4114">
            <v>0</v>
          </cell>
        </row>
        <row r="4115">
          <cell r="J4115" t="str">
            <v>INPUTB.11.a</v>
          </cell>
          <cell r="K4115" t="str">
            <v>INPUT</v>
          </cell>
          <cell r="L4115" t="str">
            <v>INPUT</v>
          </cell>
          <cell r="P4115" t="str">
            <v>B.11.a</v>
          </cell>
          <cell r="Q4115" t="str">
            <v>(Acc. Rinnovi contratt.- dirigenza non medica)</v>
          </cell>
          <cell r="V4115">
            <v>0</v>
          </cell>
          <cell r="W4115">
            <v>0</v>
          </cell>
          <cell r="X4115">
            <v>0</v>
          </cell>
        </row>
        <row r="4116">
          <cell r="J4116" t="str">
            <v>INPUTB.11.a</v>
          </cell>
          <cell r="K4116" t="str">
            <v>INPUT</v>
          </cell>
          <cell r="L4116" t="str">
            <v>INPUT</v>
          </cell>
          <cell r="P4116" t="str">
            <v>B.11.a</v>
          </cell>
          <cell r="Q4116" t="str">
            <v>(Acc. Rinnovi contratt.: - comparto)</v>
          </cell>
          <cell r="V4116">
            <v>0</v>
          </cell>
          <cell r="W4116">
            <v>0</v>
          </cell>
          <cell r="X4116">
            <v>0</v>
          </cell>
        </row>
        <row r="4117">
          <cell r="J4117" t="str">
            <v>INPUTB.11.a</v>
          </cell>
          <cell r="K4117" t="str">
            <v>INPUT</v>
          </cell>
          <cell r="L4117" t="str">
            <v>INPUT</v>
          </cell>
          <cell r="P4117" t="str">
            <v>B.11.a</v>
          </cell>
          <cell r="Q4117" t="str">
            <v xml:space="preserve"> Acc. per Fondi integrativi pensione</v>
          </cell>
          <cell r="V4117">
            <v>0</v>
          </cell>
          <cell r="W4117">
            <v>0</v>
          </cell>
          <cell r="X4117">
            <v>0</v>
          </cell>
        </row>
        <row r="4118">
          <cell r="J4118" t="str">
            <v>INPUTB.11.b</v>
          </cell>
          <cell r="K4118" t="str">
            <v>INPUT</v>
          </cell>
          <cell r="L4118" t="str">
            <v>INPUT</v>
          </cell>
          <cell r="P4118" t="str">
            <v>B.11.b</v>
          </cell>
          <cell r="Q4118" t="str">
            <v>Acc. Incentivi funzioni tecniche art. 113 D.lgs 50/2016</v>
          </cell>
          <cell r="V4118">
            <v>0</v>
          </cell>
          <cell r="W4118">
            <v>0</v>
          </cell>
          <cell r="X4118">
            <v>0</v>
          </cell>
        </row>
        <row r="4119">
          <cell r="J4119" t="str">
            <v>INPUTB.11.b</v>
          </cell>
          <cell r="K4119" t="str">
            <v>INPUT</v>
          </cell>
          <cell r="L4119" t="str">
            <v>INPUT</v>
          </cell>
          <cell r="P4119" t="str">
            <v>B.11.b</v>
          </cell>
          <cell r="Q4119" t="str">
            <v>(Acc. Rinnovi contratt.: medici SUMAI)</v>
          </cell>
          <cell r="V4119">
            <v>0</v>
          </cell>
          <cell r="W4119">
            <v>0</v>
          </cell>
          <cell r="X4119">
            <v>0</v>
          </cell>
        </row>
        <row r="4120">
          <cell r="J4120" t="str">
            <v>INPUTB.11.c</v>
          </cell>
          <cell r="K4120" t="str">
            <v>INPUT</v>
          </cell>
          <cell r="L4120" t="str">
            <v>INPUT</v>
          </cell>
          <cell r="P4120" t="str">
            <v>B.11.c</v>
          </cell>
          <cell r="Q4120" t="str">
            <v>(Accantonamenti per quote inutilizzate contributi da Regione e Prov. Aut. per quota F.S. indistinto finalizzato)</v>
          </cell>
          <cell r="V4120">
            <v>0</v>
          </cell>
          <cell r="W4120">
            <v>0</v>
          </cell>
          <cell r="X4120">
            <v>0</v>
          </cell>
        </row>
        <row r="4121">
          <cell r="J4121" t="str">
            <v>INPUTB.11.c</v>
          </cell>
          <cell r="K4121" t="str">
            <v>INPUT</v>
          </cell>
          <cell r="L4121" t="str">
            <v>INPUT</v>
          </cell>
          <cell r="P4121" t="str">
            <v>B.11.c</v>
          </cell>
          <cell r="Q4121" t="str">
            <v>(Accantonamenti per quote inutilizzate contributi vincolati dell'esercizio da Regione per quota FSR Vincolato)</v>
          </cell>
          <cell r="V4121">
            <v>0</v>
          </cell>
          <cell r="W4121">
            <v>0</v>
          </cell>
          <cell r="X4121">
            <v>0</v>
          </cell>
        </row>
        <row r="4122">
          <cell r="J4122" t="str">
            <v>INPUTB.11.c</v>
          </cell>
          <cell r="K4122" t="str">
            <v>INPUT</v>
          </cell>
          <cell r="L4122" t="str">
            <v>INPUT</v>
          </cell>
          <cell r="P4122" t="str">
            <v>B.11.c</v>
          </cell>
          <cell r="Q4122" t="str">
            <v>(Accantonamenti per quote inutilizzate contributi dell'esercizio da Regione per quota FSR Indistinto)</v>
          </cell>
          <cell r="V4122">
            <v>0</v>
          </cell>
          <cell r="W4122">
            <v>0</v>
          </cell>
          <cell r="X4122">
            <v>0</v>
          </cell>
        </row>
        <row r="4123">
          <cell r="J4123" t="str">
            <v>INPUTB.11.c</v>
          </cell>
          <cell r="K4123" t="str">
            <v>INPUT</v>
          </cell>
          <cell r="L4123" t="str">
            <v>INPUT</v>
          </cell>
          <cell r="P4123" t="str">
            <v>B.11.c</v>
          </cell>
          <cell r="Q4123" t="str">
            <v>(Accantonamenti per quote inutilizzate per finanziamento di parte corrente per servizi sociosanitari (ASSI) da contributi dell'esercizio da Regione - quota FSR Indistinto)</v>
          </cell>
          <cell r="V4123">
            <v>0</v>
          </cell>
          <cell r="W4123">
            <v>0</v>
          </cell>
          <cell r="X4123">
            <v>0</v>
          </cell>
        </row>
        <row r="4124">
          <cell r="J4124" t="str">
            <v>INPUTB.11.c</v>
          </cell>
          <cell r="K4124" t="str">
            <v>INPUT</v>
          </cell>
          <cell r="L4124" t="str">
            <v>INPUT</v>
          </cell>
          <cell r="P4124" t="str">
            <v>B.11.c</v>
          </cell>
          <cell r="Q4124" t="str">
            <v>(Accantonamenti per quote inutilizzate contributi vincolati dell'esercizio da ATS/ASST/Fondazioni per quota FSR Vincolato)</v>
          </cell>
          <cell r="V4124">
            <v>0</v>
          </cell>
          <cell r="W4124">
            <v>0</v>
          </cell>
          <cell r="X4124">
            <v>0</v>
          </cell>
        </row>
        <row r="4125">
          <cell r="J4125" t="str">
            <v>INPUTB.11.c</v>
          </cell>
          <cell r="K4125" t="str">
            <v>INPUT</v>
          </cell>
          <cell r="L4125" t="str">
            <v>INPUT</v>
          </cell>
          <cell r="P4125" t="str">
            <v>B.11.c</v>
          </cell>
          <cell r="Q4125" t="str">
            <v>(Accantonamenti per quote inutilizzate contributi dell'esercizio da ATS/ASST/Fondazioni per quota FSR Indistinto)</v>
          </cell>
          <cell r="V4125">
            <v>0</v>
          </cell>
          <cell r="W4125">
            <v>0</v>
          </cell>
          <cell r="X4125">
            <v>0</v>
          </cell>
        </row>
        <row r="4126">
          <cell r="J4126" t="str">
            <v>INPUTB.11.c</v>
          </cell>
          <cell r="K4126" t="str">
            <v>INPUT</v>
          </cell>
          <cell r="L4126" t="str">
            <v>INPUT</v>
          </cell>
          <cell r="P4126" t="str">
            <v>B.11.c</v>
          </cell>
          <cell r="Q4126" t="str">
            <v>(Accantonamenti per quote inutilizzate contributi vincolati dell'esercizio da soggetti pubblici (extra fondo) Vincolati)</v>
          </cell>
          <cell r="V4126">
            <v>0</v>
          </cell>
          <cell r="W4126">
            <v>0</v>
          </cell>
          <cell r="X4126">
            <v>0</v>
          </cell>
        </row>
        <row r="4127">
          <cell r="J4127" t="str">
            <v>INPUTB.11.c</v>
          </cell>
          <cell r="K4127" t="str">
            <v>INPUT</v>
          </cell>
          <cell r="L4127" t="str">
            <v>INPUT</v>
          </cell>
          <cell r="P4127" t="str">
            <v>B.11.c</v>
          </cell>
          <cell r="Q4127" t="str">
            <v>(Accantonamenti per quote inutilizzate contributi vincolati dell'esercizio  per ricerca da Ministero)</v>
          </cell>
          <cell r="V4127">
            <v>0</v>
          </cell>
          <cell r="W4127">
            <v>0</v>
          </cell>
          <cell r="X4127">
            <v>0</v>
          </cell>
        </row>
        <row r="4128">
          <cell r="J4128" t="str">
            <v>INPUTB.11.c</v>
          </cell>
          <cell r="K4128" t="str">
            <v>INPUT</v>
          </cell>
          <cell r="L4128" t="str">
            <v>INPUT</v>
          </cell>
          <cell r="P4128" t="str">
            <v>B.11.c</v>
          </cell>
          <cell r="Q4128" t="str">
            <v>(Accantonamenti per quote inutilizzate contributi vincolati dell'esercizio  per ricerca da Regione)</v>
          </cell>
          <cell r="V4128">
            <v>0</v>
          </cell>
          <cell r="W4128">
            <v>0</v>
          </cell>
          <cell r="X4128">
            <v>0</v>
          </cell>
        </row>
        <row r="4129">
          <cell r="J4129" t="str">
            <v>INPUTB.11.c</v>
          </cell>
          <cell r="K4129" t="str">
            <v>INPUT</v>
          </cell>
          <cell r="L4129" t="str">
            <v>INPUT</v>
          </cell>
          <cell r="P4129" t="str">
            <v>B.11.c</v>
          </cell>
          <cell r="Q4129" t="str">
            <v>(Accantonamenti per quote inutilizzate contributi vincolati dell'esercizio  per ricerca da ATS/ASST/Fondazioni)</v>
          </cell>
          <cell r="V4129">
            <v>0</v>
          </cell>
          <cell r="W4129">
            <v>0</v>
          </cell>
          <cell r="X4129">
            <v>0</v>
          </cell>
        </row>
        <row r="4130">
          <cell r="J4130" t="str">
            <v>INPUTB.11.c</v>
          </cell>
          <cell r="K4130" t="str">
            <v>INPUT</v>
          </cell>
          <cell r="L4130" t="str">
            <v>INPUT</v>
          </cell>
          <cell r="P4130" t="str">
            <v>B.11.c</v>
          </cell>
          <cell r="Q4130" t="str">
            <v>(Accantonamenti per quote inutilizzate contributi vincolati dell'esercizio  per ricerca da altri Enti Pubblici)</v>
          </cell>
          <cell r="V4130">
            <v>0</v>
          </cell>
          <cell r="W4130">
            <v>0</v>
          </cell>
          <cell r="X4130">
            <v>0</v>
          </cell>
        </row>
        <row r="4131">
          <cell r="J4131" t="str">
            <v>INPUTB.11.c</v>
          </cell>
          <cell r="K4131" t="str">
            <v>INPUT</v>
          </cell>
          <cell r="L4131" t="str">
            <v>INPUT</v>
          </cell>
          <cell r="P4131" t="str">
            <v>B.11.c</v>
          </cell>
          <cell r="Q4131" t="str">
            <v>(Accantonamenti per quote inutilizzate contributi vincolati dell'esercizio  da privati (altro))</v>
          </cell>
          <cell r="V4131">
            <v>0</v>
          </cell>
          <cell r="W4131">
            <v>0</v>
          </cell>
          <cell r="X4131">
            <v>0</v>
          </cell>
        </row>
        <row r="4132">
          <cell r="J4132" t="str">
            <v>INPUTB.11.c</v>
          </cell>
          <cell r="K4132" t="str">
            <v>INPUT</v>
          </cell>
          <cell r="L4132" t="str">
            <v>INPUT</v>
          </cell>
          <cell r="P4132" t="str">
            <v>B.11.c</v>
          </cell>
          <cell r="Q4132" t="str">
            <v>(Accantonamenti per quote inutilizzate contributi vincolati dell'esercizio  per ricerca da privati)</v>
          </cell>
          <cell r="V4132">
            <v>0</v>
          </cell>
          <cell r="W4132">
            <v>0</v>
          </cell>
          <cell r="X4132">
            <v>0</v>
          </cell>
        </row>
        <row r="4133">
          <cell r="J4133" t="str">
            <v>INPUTB.11.c</v>
          </cell>
          <cell r="K4133" t="str">
            <v>INPUT</v>
          </cell>
          <cell r="L4133" t="str">
            <v>INPUT</v>
          </cell>
          <cell r="P4133" t="str">
            <v>B.11.c</v>
          </cell>
          <cell r="Q4133" t="str">
            <v>Accantonamenti per quote inutilizzate contributi da soggetti privati per ricerca</v>
          </cell>
          <cell r="V4133">
            <v>0</v>
          </cell>
          <cell r="W4133">
            <v>0</v>
          </cell>
          <cell r="X4133">
            <v>0</v>
          </cell>
        </row>
        <row r="4134">
          <cell r="J4134" t="str">
            <v>INPUTB.11.d</v>
          </cell>
          <cell r="K4134" t="str">
            <v>INPUT</v>
          </cell>
          <cell r="L4134" t="str">
            <v>INPUT</v>
          </cell>
          <cell r="P4134" t="str">
            <v>B.11.d</v>
          </cell>
          <cell r="Q4134" t="str">
            <v>(Altri accantonamenti)</v>
          </cell>
          <cell r="V4134">
            <v>0</v>
          </cell>
          <cell r="W4134">
            <v>0</v>
          </cell>
          <cell r="X4134">
            <v>0</v>
          </cell>
        </row>
        <row r="4135">
          <cell r="J4135" t="str">
            <v>INPUTB.11.d</v>
          </cell>
          <cell r="K4135" t="str">
            <v>INPUT</v>
          </cell>
          <cell r="L4135" t="str">
            <v>INPUT</v>
          </cell>
          <cell r="P4135" t="str">
            <v>B.11.d</v>
          </cell>
          <cell r="Q4135" t="str">
            <v>(Altri accantonamenti (ASSI))</v>
          </cell>
          <cell r="V4135">
            <v>0</v>
          </cell>
          <cell r="W4135">
            <v>0</v>
          </cell>
          <cell r="X4135">
            <v>0</v>
          </cell>
        </row>
        <row r="4136">
          <cell r="J4136" t="str">
            <v>TOTAL</v>
          </cell>
          <cell r="K4136" t="str">
            <v>TOTAL</v>
          </cell>
          <cell r="L4136" t="str">
            <v>TOTALE</v>
          </cell>
          <cell r="Q4136" t="str">
            <v>(C) PROVENTI ED ONERI FINANZIARI)</v>
          </cell>
          <cell r="V4136">
            <v>0</v>
          </cell>
          <cell r="W4136">
            <v>0</v>
          </cell>
          <cell r="X4136">
            <v>0</v>
          </cell>
        </row>
        <row r="4137">
          <cell r="J4137" t="str">
            <v>TOTAL</v>
          </cell>
          <cell r="K4137" t="str">
            <v>TOTAL</v>
          </cell>
          <cell r="L4137" t="str">
            <v>TOTALE</v>
          </cell>
          <cell r="Q4137" t="str">
            <v>(C) PROVENTI FINANZIARI (Parziale))</v>
          </cell>
          <cell r="V4137">
            <v>0</v>
          </cell>
          <cell r="W4137">
            <v>0</v>
          </cell>
          <cell r="X4137">
            <v>0</v>
          </cell>
        </row>
        <row r="4138">
          <cell r="J4138" t="str">
            <v>TOTAL</v>
          </cell>
          <cell r="K4138" t="str">
            <v>TOTAL</v>
          </cell>
          <cell r="L4138" t="str">
            <v>TOTALE</v>
          </cell>
          <cell r="Q4138" t="str">
            <v>(C.1 Interessi attivi - Totale)</v>
          </cell>
          <cell r="V4138">
            <v>0</v>
          </cell>
          <cell r="W4138">
            <v>0</v>
          </cell>
          <cell r="X4138">
            <v>0</v>
          </cell>
        </row>
        <row r="4139">
          <cell r="J4139" t="str">
            <v>INPUTC1</v>
          </cell>
          <cell r="K4139" t="str">
            <v>INPUT</v>
          </cell>
          <cell r="L4139" t="str">
            <v>INPUT</v>
          </cell>
          <cell r="P4139" t="str">
            <v>C1</v>
          </cell>
          <cell r="Q4139" t="str">
            <v>(Interessi attivi su c/tesoreria)</v>
          </cell>
          <cell r="V4139">
            <v>0</v>
          </cell>
          <cell r="W4139">
            <v>0</v>
          </cell>
          <cell r="X4139">
            <v>0</v>
          </cell>
        </row>
        <row r="4140">
          <cell r="J4140" t="str">
            <v>INPUTC1</v>
          </cell>
          <cell r="K4140" t="str">
            <v>INPUT</v>
          </cell>
          <cell r="L4140" t="str">
            <v>INPUT</v>
          </cell>
          <cell r="P4140" t="str">
            <v>C1</v>
          </cell>
          <cell r="Q4140" t="str">
            <v>(Interessi attivi su c/c bancari)</v>
          </cell>
          <cell r="V4140">
            <v>0</v>
          </cell>
          <cell r="W4140">
            <v>0</v>
          </cell>
          <cell r="X4140">
            <v>0</v>
          </cell>
        </row>
        <row r="4141">
          <cell r="J4141" t="str">
            <v>INPUTC1</v>
          </cell>
          <cell r="K4141" t="str">
            <v>INPUT</v>
          </cell>
          <cell r="L4141" t="str">
            <v>INPUT</v>
          </cell>
          <cell r="P4141" t="str">
            <v>C1</v>
          </cell>
          <cell r="Q4141" t="str">
            <v>(Interessi attivi su c/c postali)</v>
          </cell>
          <cell r="V4141">
            <v>0</v>
          </cell>
          <cell r="W4141">
            <v>0</v>
          </cell>
          <cell r="X4141">
            <v>0</v>
          </cell>
        </row>
        <row r="4142">
          <cell r="J4142" t="str">
            <v>INPUTC1</v>
          </cell>
          <cell r="K4142" t="str">
            <v>INPUT</v>
          </cell>
          <cell r="L4142" t="str">
            <v>INPUT</v>
          </cell>
          <cell r="P4142" t="str">
            <v>C1</v>
          </cell>
          <cell r="Q4142" t="str">
            <v>(Interessi attivi su titoli)</v>
          </cell>
          <cell r="V4142">
            <v>0</v>
          </cell>
          <cell r="W4142">
            <v>0</v>
          </cell>
          <cell r="X4142">
            <v>0</v>
          </cell>
        </row>
        <row r="4143">
          <cell r="J4143" t="str">
            <v>INPUTC1</v>
          </cell>
          <cell r="K4143" t="str">
            <v>INPUT</v>
          </cell>
          <cell r="L4143" t="str">
            <v>INPUT</v>
          </cell>
          <cell r="P4143" t="str">
            <v>C1</v>
          </cell>
          <cell r="Q4143" t="str">
            <v>(Interessi attivi su crediti commerciali)</v>
          </cell>
          <cell r="V4143">
            <v>0</v>
          </cell>
          <cell r="W4143">
            <v>0</v>
          </cell>
          <cell r="X4143">
            <v>0</v>
          </cell>
        </row>
        <row r="4144">
          <cell r="J4144" t="str">
            <v>INPUTC1</v>
          </cell>
          <cell r="K4144" t="str">
            <v>INPUT</v>
          </cell>
          <cell r="L4144" t="str">
            <v>INPUT</v>
          </cell>
          <cell r="P4144" t="str">
            <v>C1</v>
          </cell>
          <cell r="Q4144" t="str">
            <v>(Altri interessi attivi)</v>
          </cell>
          <cell r="V4144">
            <v>0</v>
          </cell>
          <cell r="W4144">
            <v>0</v>
          </cell>
          <cell r="X4144">
            <v>0</v>
          </cell>
        </row>
        <row r="4145">
          <cell r="J4145" t="str">
            <v>INPUTC1</v>
          </cell>
          <cell r="K4145" t="str">
            <v>INPUT</v>
          </cell>
          <cell r="L4145" t="str">
            <v>INPUT</v>
          </cell>
          <cell r="P4145" t="str">
            <v>C1</v>
          </cell>
          <cell r="Q4145" t="str">
            <v>(Interessi attivi verso ATS-ASST-Fondazioni della Regione)</v>
          </cell>
          <cell r="V4145">
            <v>0</v>
          </cell>
          <cell r="W4145">
            <v>0</v>
          </cell>
          <cell r="X4145">
            <v>0</v>
          </cell>
        </row>
        <row r="4146">
          <cell r="J4146" t="str">
            <v>TOTAL</v>
          </cell>
          <cell r="K4146" t="str">
            <v>TOTAL</v>
          </cell>
          <cell r="L4146" t="str">
            <v>TOTALE</v>
          </cell>
          <cell r="Q4146" t="str">
            <v>(C.2 Altri proventi finanziari - Totale)</v>
          </cell>
          <cell r="V4146">
            <v>0</v>
          </cell>
          <cell r="W4146">
            <v>0</v>
          </cell>
          <cell r="X4146">
            <v>0</v>
          </cell>
        </row>
        <row r="4147">
          <cell r="J4147" t="str">
            <v>INPUTC1</v>
          </cell>
          <cell r="K4147" t="str">
            <v>INPUT</v>
          </cell>
          <cell r="L4147" t="str">
            <v>INPUT</v>
          </cell>
          <cell r="P4147" t="str">
            <v>C1</v>
          </cell>
          <cell r="Q4147" t="str">
            <v>(Proventi da partecipazioni)</v>
          </cell>
          <cell r="V4147">
            <v>0</v>
          </cell>
          <cell r="W4147">
            <v>0</v>
          </cell>
          <cell r="X4147">
            <v>0</v>
          </cell>
        </row>
        <row r="4148">
          <cell r="J4148" t="str">
            <v>INPUTC1</v>
          </cell>
          <cell r="K4148" t="str">
            <v>INPUT</v>
          </cell>
          <cell r="L4148" t="str">
            <v>INPUT</v>
          </cell>
          <cell r="P4148" t="str">
            <v>C1</v>
          </cell>
          <cell r="Q4148" t="str">
            <v>(Proventi finanziari da crediti iscritti nelle immobilizzazioni)</v>
          </cell>
          <cell r="V4148">
            <v>0</v>
          </cell>
          <cell r="W4148">
            <v>0</v>
          </cell>
          <cell r="X4148">
            <v>0</v>
          </cell>
        </row>
        <row r="4149">
          <cell r="J4149" t="str">
            <v>INPUTC1</v>
          </cell>
          <cell r="K4149" t="str">
            <v>INPUT</v>
          </cell>
          <cell r="L4149" t="str">
            <v>INPUT</v>
          </cell>
          <cell r="P4149" t="str">
            <v>C1</v>
          </cell>
          <cell r="Q4149" t="str">
            <v>(Proventi finanziari da titoli iscritti nelle immobilizzazioni)</v>
          </cell>
          <cell r="V4149">
            <v>0</v>
          </cell>
          <cell r="W4149">
            <v>0</v>
          </cell>
          <cell r="X4149">
            <v>0</v>
          </cell>
        </row>
        <row r="4150">
          <cell r="J4150" t="str">
            <v>INPUTC1</v>
          </cell>
          <cell r="K4150" t="str">
            <v>INPUT</v>
          </cell>
          <cell r="L4150" t="str">
            <v>INPUT</v>
          </cell>
          <cell r="P4150" t="str">
            <v>C1</v>
          </cell>
          <cell r="Q4150" t="str">
            <v>(Altri proventi finanziari diversi dai precedenti)</v>
          </cell>
          <cell r="V4150">
            <v>0</v>
          </cell>
          <cell r="W4150">
            <v>0</v>
          </cell>
          <cell r="X4150">
            <v>0</v>
          </cell>
        </row>
        <row r="4151">
          <cell r="J4151" t="str">
            <v>INPUTC1</v>
          </cell>
          <cell r="K4151" t="str">
            <v>INPUT</v>
          </cell>
          <cell r="L4151" t="str">
            <v>INPUT</v>
          </cell>
          <cell r="P4151" t="str">
            <v>C1</v>
          </cell>
          <cell r="Q4151" t="str">
            <v>(Utili su cambi)</v>
          </cell>
          <cell r="V4151">
            <v>0</v>
          </cell>
          <cell r="W4151">
            <v>0</v>
          </cell>
          <cell r="X4151">
            <v>0</v>
          </cell>
        </row>
        <row r="4152">
          <cell r="J4152" t="str">
            <v>TOTAL</v>
          </cell>
          <cell r="K4152" t="str">
            <v>TOTAL</v>
          </cell>
          <cell r="L4152" t="str">
            <v>TOTALE</v>
          </cell>
          <cell r="Q4152" t="str">
            <v>(C) ONERI FINANZIARI (Parziale))</v>
          </cell>
          <cell r="V4152">
            <v>0</v>
          </cell>
          <cell r="W4152">
            <v>0</v>
          </cell>
          <cell r="X4152">
            <v>0</v>
          </cell>
        </row>
        <row r="4153">
          <cell r="J4153" t="str">
            <v>TOTAL</v>
          </cell>
          <cell r="K4153" t="str">
            <v>TOTAL</v>
          </cell>
          <cell r="L4153" t="str">
            <v>TOTALE</v>
          </cell>
          <cell r="Q4153" t="str">
            <v>(C.3 Interessi passivi - Totale)</v>
          </cell>
          <cell r="V4153">
            <v>0</v>
          </cell>
          <cell r="W4153">
            <v>0</v>
          </cell>
          <cell r="X4153">
            <v>0</v>
          </cell>
        </row>
        <row r="4154">
          <cell r="J4154" t="str">
            <v>INPUTC2</v>
          </cell>
          <cell r="K4154" t="str">
            <v>INPUT</v>
          </cell>
          <cell r="L4154" t="str">
            <v>INPUT</v>
          </cell>
          <cell r="P4154" t="str">
            <v>C2</v>
          </cell>
          <cell r="Q4154" t="str">
            <v>(Interessi passivi su c/c tesoreria)</v>
          </cell>
          <cell r="V4154">
            <v>0</v>
          </cell>
          <cell r="W4154">
            <v>0</v>
          </cell>
          <cell r="X4154">
            <v>0</v>
          </cell>
        </row>
        <row r="4155">
          <cell r="J4155" t="str">
            <v>INPUTC2</v>
          </cell>
          <cell r="K4155" t="str">
            <v>INPUT</v>
          </cell>
          <cell r="L4155" t="str">
            <v>INPUT</v>
          </cell>
          <cell r="P4155" t="str">
            <v>C2</v>
          </cell>
          <cell r="Q4155" t="str">
            <v>(Interessi passivi su mutui)</v>
          </cell>
          <cell r="V4155">
            <v>0</v>
          </cell>
          <cell r="W4155">
            <v>0</v>
          </cell>
          <cell r="X4155">
            <v>0</v>
          </cell>
        </row>
        <row r="4156">
          <cell r="J4156" t="str">
            <v>INPUTC2</v>
          </cell>
          <cell r="K4156" t="str">
            <v>INPUT</v>
          </cell>
          <cell r="L4156" t="str">
            <v>INPUT</v>
          </cell>
          <cell r="P4156" t="str">
            <v>C2</v>
          </cell>
          <cell r="Q4156" t="str">
            <v>(Commissioni su fidejussioni)</v>
          </cell>
          <cell r="V4156">
            <v>0</v>
          </cell>
          <cell r="W4156">
            <v>0</v>
          </cell>
          <cell r="X4156">
            <v>0</v>
          </cell>
        </row>
        <row r="4157">
          <cell r="J4157" t="str">
            <v>INPUTC2</v>
          </cell>
          <cell r="K4157" t="str">
            <v>INPUT</v>
          </cell>
          <cell r="L4157" t="str">
            <v>INPUT</v>
          </cell>
          <cell r="P4157" t="str">
            <v>C2</v>
          </cell>
          <cell r="Q4157" t="str">
            <v>(Interessi passivi verso fornitori)</v>
          </cell>
          <cell r="V4157">
            <v>0</v>
          </cell>
          <cell r="W4157">
            <v>0</v>
          </cell>
          <cell r="X4157">
            <v>0</v>
          </cell>
        </row>
        <row r="4158">
          <cell r="J4158" t="str">
            <v>INPUTC2</v>
          </cell>
          <cell r="K4158" t="str">
            <v>INPUT</v>
          </cell>
          <cell r="L4158" t="str">
            <v>INPUT</v>
          </cell>
          <cell r="P4158" t="str">
            <v>C2</v>
          </cell>
          <cell r="Q4158" t="str">
            <v>(Interessi passivi di mora)</v>
          </cell>
          <cell r="V4158">
            <v>0</v>
          </cell>
          <cell r="W4158">
            <v>0</v>
          </cell>
          <cell r="X4158">
            <v>0</v>
          </cell>
        </row>
        <row r="4159">
          <cell r="J4159" t="str">
            <v>INPUTC2</v>
          </cell>
          <cell r="K4159" t="str">
            <v>INPUT</v>
          </cell>
          <cell r="L4159" t="str">
            <v>INPUT</v>
          </cell>
          <cell r="P4159" t="str">
            <v>C2</v>
          </cell>
          <cell r="Q4159" t="str">
            <v>(Interessi passivi canoni di leasing)</v>
          </cell>
          <cell r="V4159">
            <v>0</v>
          </cell>
          <cell r="W4159">
            <v>0</v>
          </cell>
          <cell r="X4159">
            <v>0</v>
          </cell>
        </row>
        <row r="4160">
          <cell r="J4160" t="str">
            <v>INPUTC2</v>
          </cell>
          <cell r="K4160" t="str">
            <v>INPUT</v>
          </cell>
          <cell r="L4160" t="str">
            <v>INPUT</v>
          </cell>
          <cell r="P4160" t="str">
            <v>C2</v>
          </cell>
          <cell r="Q4160" t="str">
            <v>(Altri interessi passivi)</v>
          </cell>
          <cell r="V4160">
            <v>0</v>
          </cell>
          <cell r="W4160">
            <v>0</v>
          </cell>
          <cell r="X4160">
            <v>0</v>
          </cell>
        </row>
        <row r="4161">
          <cell r="J4161" t="str">
            <v>INPUTC2</v>
          </cell>
          <cell r="K4161" t="str">
            <v>INPUT</v>
          </cell>
          <cell r="L4161" t="str">
            <v>INPUT</v>
          </cell>
          <cell r="P4161" t="str">
            <v>C2</v>
          </cell>
          <cell r="Q4161" t="str">
            <v>(Interessi passivi verso ATS-ASST-Fondazioni della Regione)</v>
          </cell>
          <cell r="V4161">
            <v>0</v>
          </cell>
          <cell r="W4161">
            <v>0</v>
          </cell>
          <cell r="X4161">
            <v>0</v>
          </cell>
        </row>
        <row r="4162">
          <cell r="J4162" t="str">
            <v>TOTAL</v>
          </cell>
          <cell r="K4162" t="str">
            <v>TOTAL</v>
          </cell>
          <cell r="L4162" t="str">
            <v>TOTALE</v>
          </cell>
          <cell r="Q4162" t="str">
            <v>(C.4 Altri oneri finanziari - Totale)</v>
          </cell>
          <cell r="V4162">
            <v>0</v>
          </cell>
          <cell r="W4162">
            <v>0</v>
          </cell>
          <cell r="X4162">
            <v>0</v>
          </cell>
        </row>
        <row r="4163">
          <cell r="J4163" t="str">
            <v>INPUTC2</v>
          </cell>
          <cell r="K4163" t="str">
            <v>INPUT</v>
          </cell>
          <cell r="L4163" t="str">
            <v>INPUT</v>
          </cell>
          <cell r="P4163" t="str">
            <v>C2</v>
          </cell>
          <cell r="Q4163" t="str">
            <v>(Altri oneri finanziari)</v>
          </cell>
          <cell r="V4163">
            <v>0</v>
          </cell>
          <cell r="W4163">
            <v>0</v>
          </cell>
          <cell r="X4163">
            <v>0</v>
          </cell>
        </row>
        <row r="4164">
          <cell r="J4164" t="str">
            <v>INPUTC2</v>
          </cell>
          <cell r="K4164" t="str">
            <v>INPUT</v>
          </cell>
          <cell r="L4164" t="str">
            <v>INPUT</v>
          </cell>
          <cell r="P4164" t="str">
            <v>C2</v>
          </cell>
          <cell r="Q4164" t="str">
            <v>(Perdite su cambi)</v>
          </cell>
          <cell r="V4164">
            <v>0</v>
          </cell>
          <cell r="W4164">
            <v>0</v>
          </cell>
          <cell r="X4164">
            <v>0</v>
          </cell>
        </row>
        <row r="4165">
          <cell r="J4165" t="str">
            <v>TOTAL</v>
          </cell>
          <cell r="K4165" t="str">
            <v>TOTAL</v>
          </cell>
          <cell r="L4165" t="str">
            <v>TOTALE</v>
          </cell>
          <cell r="Q4165" t="str">
            <v>(D) RETTIFICHE DI VALORE DI ATTIVITA’ FINANZIARIE)</v>
          </cell>
          <cell r="V4165">
            <v>0</v>
          </cell>
          <cell r="W4165">
            <v>0</v>
          </cell>
          <cell r="X4165">
            <v>0</v>
          </cell>
        </row>
        <row r="4166">
          <cell r="J4166" t="str">
            <v>TOTAL</v>
          </cell>
          <cell r="K4166" t="str">
            <v>TOTAL</v>
          </cell>
          <cell r="L4166" t="str">
            <v>TOTALE</v>
          </cell>
          <cell r="Q4166" t="str">
            <v>(D.1 Rivalutazioni - Totale)</v>
          </cell>
          <cell r="V4166">
            <v>0</v>
          </cell>
          <cell r="W4166">
            <v>0</v>
          </cell>
          <cell r="X4166">
            <v>0</v>
          </cell>
        </row>
        <row r="4167">
          <cell r="J4167" t="str">
            <v>INPUTD1</v>
          </cell>
          <cell r="K4167" t="str">
            <v>INPUT</v>
          </cell>
          <cell r="L4167" t="str">
            <v>INPUT</v>
          </cell>
          <cell r="P4167" t="str">
            <v>D1</v>
          </cell>
          <cell r="Q4167" t="str">
            <v>(Di partecipazioni)</v>
          </cell>
          <cell r="V4167">
            <v>0</v>
          </cell>
          <cell r="W4167">
            <v>0</v>
          </cell>
          <cell r="X4167">
            <v>0</v>
          </cell>
        </row>
        <row r="4168">
          <cell r="J4168" t="str">
            <v>INPUTD1</v>
          </cell>
          <cell r="K4168" t="str">
            <v>INPUT</v>
          </cell>
          <cell r="L4168" t="str">
            <v>INPUT</v>
          </cell>
          <cell r="P4168" t="str">
            <v>D1</v>
          </cell>
          <cell r="Q4168" t="str">
            <v>(Di immobilizzazioni finanziarie che non costituiscono immobilizzazioni)</v>
          </cell>
          <cell r="V4168">
            <v>0</v>
          </cell>
          <cell r="W4168">
            <v>0</v>
          </cell>
          <cell r="X4168">
            <v>0</v>
          </cell>
        </row>
        <row r="4169">
          <cell r="J4169" t="str">
            <v>INPUTD1</v>
          </cell>
          <cell r="K4169" t="str">
            <v>INPUT</v>
          </cell>
          <cell r="L4169" t="str">
            <v>INPUT</v>
          </cell>
          <cell r="P4169" t="str">
            <v>D1</v>
          </cell>
          <cell r="Q4169" t="str">
            <v>(Altro)</v>
          </cell>
          <cell r="V4169">
            <v>0</v>
          </cell>
          <cell r="W4169">
            <v>0</v>
          </cell>
          <cell r="X4169">
            <v>0</v>
          </cell>
        </row>
        <row r="4170">
          <cell r="J4170" t="str">
            <v>TOTAL</v>
          </cell>
          <cell r="K4170" t="str">
            <v>TOTAL</v>
          </cell>
          <cell r="L4170" t="str">
            <v>TOTALE</v>
          </cell>
          <cell r="Q4170" t="str">
            <v>(D.2 Svalutazioni - Totale)</v>
          </cell>
          <cell r="V4170">
            <v>0</v>
          </cell>
          <cell r="W4170">
            <v>0</v>
          </cell>
          <cell r="X4170">
            <v>0</v>
          </cell>
        </row>
        <row r="4171">
          <cell r="J4171" t="str">
            <v>INPUTD2</v>
          </cell>
          <cell r="K4171" t="str">
            <v>INPUT</v>
          </cell>
          <cell r="L4171" t="str">
            <v>INPUT</v>
          </cell>
          <cell r="P4171" t="str">
            <v>D2</v>
          </cell>
          <cell r="Q4171" t="str">
            <v>(Di partecipazioni)</v>
          </cell>
          <cell r="V4171">
            <v>0</v>
          </cell>
          <cell r="W4171">
            <v>0</v>
          </cell>
          <cell r="X4171">
            <v>0</v>
          </cell>
        </row>
        <row r="4172">
          <cell r="J4172" t="str">
            <v>INPUTD2</v>
          </cell>
          <cell r="K4172" t="str">
            <v>INPUT</v>
          </cell>
          <cell r="L4172" t="str">
            <v>INPUT</v>
          </cell>
          <cell r="P4172" t="str">
            <v>D2</v>
          </cell>
          <cell r="Q4172" t="str">
            <v>(Di immobilizzazioni finanziarie che non costituiscono immobilizzazioni)</v>
          </cell>
          <cell r="V4172">
            <v>0</v>
          </cell>
          <cell r="W4172">
            <v>0</v>
          </cell>
          <cell r="X4172">
            <v>0</v>
          </cell>
        </row>
        <row r="4173">
          <cell r="J4173" t="str">
            <v>INPUTD2</v>
          </cell>
          <cell r="K4173" t="str">
            <v>INPUT</v>
          </cell>
          <cell r="L4173" t="str">
            <v>INPUT</v>
          </cell>
          <cell r="P4173" t="str">
            <v>D2</v>
          </cell>
          <cell r="Q4173" t="str">
            <v>(Altro)</v>
          </cell>
          <cell r="V4173">
            <v>0</v>
          </cell>
          <cell r="W4173">
            <v>0</v>
          </cell>
          <cell r="X4173">
            <v>0</v>
          </cell>
        </row>
        <row r="4174">
          <cell r="J4174" t="str">
            <v>TOTAL</v>
          </cell>
          <cell r="K4174" t="str">
            <v>TOTAL</v>
          </cell>
          <cell r="L4174" t="str">
            <v>TOTALE</v>
          </cell>
          <cell r="Q4174" t="str">
            <v>(E) PROVENTI E ONERI Straordinari)</v>
          </cell>
          <cell r="V4174">
            <v>0</v>
          </cell>
          <cell r="W4174">
            <v>0</v>
          </cell>
          <cell r="X4174">
            <v>0</v>
          </cell>
        </row>
        <row r="4175">
          <cell r="J4175" t="str">
            <v>TOTAL</v>
          </cell>
          <cell r="K4175" t="str">
            <v>TOTAL</v>
          </cell>
          <cell r="L4175" t="str">
            <v>TOTALE</v>
          </cell>
          <cell r="Q4175" t="str">
            <v>(E.1) Proventi Straordinari - Totale)</v>
          </cell>
          <cell r="V4175">
            <v>0</v>
          </cell>
          <cell r="W4175">
            <v>0</v>
          </cell>
          <cell r="X4175">
            <v>0</v>
          </cell>
        </row>
        <row r="4176">
          <cell r="J4176" t="str">
            <v>INPUTE.1.a</v>
          </cell>
          <cell r="K4176" t="str">
            <v>INPUT</v>
          </cell>
          <cell r="L4176" t="str">
            <v>INPUT</v>
          </cell>
          <cell r="P4176" t="str">
            <v>E.1.a</v>
          </cell>
          <cell r="Q4176" t="str">
            <v>(Plusvalenze da cessione di beni)</v>
          </cell>
          <cell r="V4176">
            <v>0</v>
          </cell>
          <cell r="W4176">
            <v>0</v>
          </cell>
          <cell r="X4176">
            <v>0</v>
          </cell>
        </row>
        <row r="4177">
          <cell r="J4177" t="str">
            <v>INPUTE.1.a</v>
          </cell>
          <cell r="K4177" t="str">
            <v>INPUT</v>
          </cell>
          <cell r="L4177" t="str">
            <v>INPUT</v>
          </cell>
          <cell r="P4177" t="str">
            <v>E.1.a</v>
          </cell>
          <cell r="Q4177" t="str">
            <v>(Plusvalenze da ATS-ASST-Fondazioni della Regione)</v>
          </cell>
          <cell r="V4177">
            <v>0</v>
          </cell>
          <cell r="W4177">
            <v>0</v>
          </cell>
          <cell r="X4177">
            <v>0</v>
          </cell>
        </row>
        <row r="4178">
          <cell r="J4178" t="str">
            <v>INPUTE.1.a</v>
          </cell>
          <cell r="K4178" t="str">
            <v>INPUT</v>
          </cell>
          <cell r="L4178" t="str">
            <v>INPUT</v>
          </cell>
          <cell r="P4178" t="str">
            <v>E.1.a</v>
          </cell>
          <cell r="Q4178" t="str">
            <v>(Altre plusvalenze)</v>
          </cell>
          <cell r="V4178">
            <v>0</v>
          </cell>
          <cell r="W4178">
            <v>0</v>
          </cell>
          <cell r="X4178">
            <v>0</v>
          </cell>
        </row>
        <row r="4179">
          <cell r="J4179" t="str">
            <v>INPUTE.1.b</v>
          </cell>
          <cell r="K4179" t="str">
            <v>INPUT</v>
          </cell>
          <cell r="L4179" t="str">
            <v>INPUT</v>
          </cell>
          <cell r="P4179" t="str">
            <v>E.1.b</v>
          </cell>
          <cell r="Q4179" t="str">
            <v>(Proventi da donazioni e liberalità diverse)</v>
          </cell>
          <cell r="V4179">
            <v>0</v>
          </cell>
          <cell r="W4179">
            <v>0</v>
          </cell>
          <cell r="X4179">
            <v>0</v>
          </cell>
        </row>
        <row r="4180">
          <cell r="J4180" t="str">
            <v>INPUTE.1.b</v>
          </cell>
          <cell r="K4180" t="str">
            <v>INPUT</v>
          </cell>
          <cell r="L4180" t="str">
            <v>INPUT</v>
          </cell>
          <cell r="P4180" t="str">
            <v>E.1.b</v>
          </cell>
          <cell r="Q4180" t="str">
            <v>Sopravvenienze attive per quote F.S. vincolato</v>
          </cell>
          <cell r="V4180">
            <v>0</v>
          </cell>
          <cell r="W4180">
            <v>0</v>
          </cell>
          <cell r="X4180">
            <v>0</v>
          </cell>
        </row>
        <row r="4181">
          <cell r="J4181" t="str">
            <v>TOTALE.1.b</v>
          </cell>
          <cell r="K4181" t="str">
            <v>TOTAL</v>
          </cell>
          <cell r="L4181" t="str">
            <v>TOTALE</v>
          </cell>
          <cell r="P4181" t="str">
            <v>E.1.b</v>
          </cell>
          <cell r="Q4181" t="str">
            <v>Sopravvenienze e insussistenze attive verso ATS/ASST/Fondazioni della Regione</v>
          </cell>
          <cell r="V4181">
            <v>0</v>
          </cell>
          <cell r="W4181">
            <v>0</v>
          </cell>
          <cell r="X4181">
            <v>0</v>
          </cell>
        </row>
        <row r="4182">
          <cell r="J4182" t="str">
            <v>INPUTE.1.b</v>
          </cell>
          <cell r="K4182" t="str">
            <v>INPUT</v>
          </cell>
          <cell r="L4182" t="str">
            <v>INPUT</v>
          </cell>
          <cell r="P4182" t="str">
            <v>E.1.b</v>
          </cell>
          <cell r="Q4182" t="str">
            <v>Sopravvenienze  attive verso ATS/ASST/Fondazioni della Regione</v>
          </cell>
          <cell r="V4182">
            <v>0</v>
          </cell>
          <cell r="W4182">
            <v>0</v>
          </cell>
          <cell r="X4182">
            <v>0</v>
          </cell>
        </row>
        <row r="4183">
          <cell r="J4183" t="str">
            <v>INPUTE.1.b</v>
          </cell>
          <cell r="K4183" t="str">
            <v>INPUT</v>
          </cell>
          <cell r="L4183" t="str">
            <v>INPUT</v>
          </cell>
          <cell r="P4183" t="str">
            <v>E.1.b</v>
          </cell>
          <cell r="Q4183" t="str">
            <v>Insussistenze attive verso ATS/ASST/Fondazioni della Regione</v>
          </cell>
          <cell r="V4183">
            <v>0</v>
          </cell>
          <cell r="W4183">
            <v>0</v>
          </cell>
          <cell r="X4183">
            <v>0</v>
          </cell>
        </row>
        <row r="4184">
          <cell r="J4184" t="str">
            <v>TOTALE.1.b</v>
          </cell>
          <cell r="K4184" t="str">
            <v>TOTAL</v>
          </cell>
          <cell r="L4184" t="str">
            <v>TOTALE</v>
          </cell>
          <cell r="P4184" t="str">
            <v>E.1.b</v>
          </cell>
          <cell r="Q4184" t="str">
            <v>Sopravvenienze e insussistenze attive v/terzi relative alla mobilità extraregionale</v>
          </cell>
          <cell r="V4184">
            <v>0</v>
          </cell>
          <cell r="W4184">
            <v>0</v>
          </cell>
          <cell r="X4184">
            <v>0</v>
          </cell>
        </row>
        <row r="4185">
          <cell r="J4185" t="str">
            <v>INPUTE.1.b</v>
          </cell>
          <cell r="K4185" t="str">
            <v>INPUT</v>
          </cell>
          <cell r="L4185" t="str">
            <v>INPUT</v>
          </cell>
          <cell r="P4185" t="str">
            <v>E.1.b</v>
          </cell>
          <cell r="Q4185" t="str">
            <v>Sopravvenienze attive v/terzi relative alla mobilità extraregionale</v>
          </cell>
          <cell r="V4185">
            <v>0</v>
          </cell>
          <cell r="W4185">
            <v>0</v>
          </cell>
          <cell r="X4185">
            <v>0</v>
          </cell>
        </row>
        <row r="4186">
          <cell r="J4186" t="str">
            <v>INPUTE.1.b</v>
          </cell>
          <cell r="K4186" t="str">
            <v>INPUT</v>
          </cell>
          <cell r="L4186" t="str">
            <v>INPUT</v>
          </cell>
          <cell r="P4186" t="str">
            <v>E.1.b</v>
          </cell>
          <cell r="Q4186" t="str">
            <v>Insussistenze attive v/terzi relative alla mobilità extraregionale</v>
          </cell>
          <cell r="V4186">
            <v>0</v>
          </cell>
          <cell r="W4186">
            <v>0</v>
          </cell>
          <cell r="X4186">
            <v>0</v>
          </cell>
        </row>
        <row r="4187">
          <cell r="J4187" t="str">
            <v>TOTALE.1.b</v>
          </cell>
          <cell r="K4187" t="str">
            <v>TOTAL</v>
          </cell>
          <cell r="L4187" t="str">
            <v>TOTALE</v>
          </cell>
          <cell r="P4187" t="str">
            <v>E.1.b</v>
          </cell>
          <cell r="Q4187" t="str">
            <v>Sopravvenienze e insussistenze attive v/terzi relative al personale</v>
          </cell>
          <cell r="V4187">
            <v>0</v>
          </cell>
          <cell r="W4187">
            <v>0</v>
          </cell>
          <cell r="X4187">
            <v>0</v>
          </cell>
        </row>
        <row r="4188">
          <cell r="J4188" t="str">
            <v>INPUTE.1.b</v>
          </cell>
          <cell r="K4188" t="str">
            <v>INPUT</v>
          </cell>
          <cell r="L4188" t="str">
            <v>INPUT</v>
          </cell>
          <cell r="P4188" t="str">
            <v>E.1.b</v>
          </cell>
          <cell r="Q4188" t="str">
            <v>Sopravvenienze attive v/terzi relative al personale</v>
          </cell>
          <cell r="V4188">
            <v>0</v>
          </cell>
          <cell r="W4188">
            <v>0</v>
          </cell>
          <cell r="X4188">
            <v>0</v>
          </cell>
        </row>
        <row r="4189">
          <cell r="J4189" t="str">
            <v>INPUTE.1.b</v>
          </cell>
          <cell r="K4189" t="str">
            <v>INPUT</v>
          </cell>
          <cell r="L4189" t="str">
            <v>INPUT</v>
          </cell>
          <cell r="P4189" t="str">
            <v>E.1.b</v>
          </cell>
          <cell r="Q4189" t="str">
            <v>Insussistenze attive v/terzi relative al personale</v>
          </cell>
          <cell r="V4189">
            <v>0</v>
          </cell>
          <cell r="W4189">
            <v>0</v>
          </cell>
          <cell r="X4189">
            <v>0</v>
          </cell>
        </row>
        <row r="4190">
          <cell r="J4190" t="str">
            <v>TOTALE.1.b</v>
          </cell>
          <cell r="K4190" t="str">
            <v>TOTAL</v>
          </cell>
          <cell r="L4190" t="str">
            <v>TOTALE</v>
          </cell>
          <cell r="P4190" t="str">
            <v>E.1.b</v>
          </cell>
          <cell r="Q4190" t="str">
            <v>Sopravvenienze e insussistenze attive v/terzi relative alle convenzioni con medici di base</v>
          </cell>
          <cell r="V4190">
            <v>0</v>
          </cell>
          <cell r="W4190">
            <v>0</v>
          </cell>
          <cell r="X4190">
            <v>0</v>
          </cell>
        </row>
        <row r="4191">
          <cell r="J4191" t="str">
            <v>INPUTE.1.b</v>
          </cell>
          <cell r="K4191" t="str">
            <v>INPUT</v>
          </cell>
          <cell r="L4191" t="str">
            <v>INPUT</v>
          </cell>
          <cell r="P4191" t="str">
            <v>E.1.b</v>
          </cell>
          <cell r="Q4191" t="str">
            <v>Sopravvenienze attive v/terzi relative alle convenzioni con medici di base</v>
          </cell>
          <cell r="V4191">
            <v>0</v>
          </cell>
          <cell r="W4191">
            <v>0</v>
          </cell>
          <cell r="X4191">
            <v>0</v>
          </cell>
        </row>
        <row r="4192">
          <cell r="J4192" t="str">
            <v>INPUTE.1.b</v>
          </cell>
          <cell r="K4192" t="str">
            <v>INPUT</v>
          </cell>
          <cell r="L4192" t="str">
            <v>INPUT</v>
          </cell>
          <cell r="P4192" t="str">
            <v>E.1.b</v>
          </cell>
          <cell r="Q4192" t="str">
            <v>Insussistenze attive v/terzi relative alle convenzioni con medici di base</v>
          </cell>
          <cell r="V4192">
            <v>0</v>
          </cell>
          <cell r="W4192">
            <v>0</v>
          </cell>
          <cell r="X4192">
            <v>0</v>
          </cell>
        </row>
        <row r="4193">
          <cell r="J4193" t="str">
            <v>TOTALE.1.b</v>
          </cell>
          <cell r="K4193" t="str">
            <v>TOTAL</v>
          </cell>
          <cell r="L4193" t="str">
            <v>TOTALE</v>
          </cell>
          <cell r="P4193" t="str">
            <v>E.1.b</v>
          </cell>
          <cell r="Q4193" t="str">
            <v>Sopravvenienze e insussistenze attive v/terzi relative alle convenzioni per la specialistica</v>
          </cell>
          <cell r="V4193">
            <v>0</v>
          </cell>
          <cell r="W4193">
            <v>0</v>
          </cell>
          <cell r="X4193">
            <v>0</v>
          </cell>
        </row>
        <row r="4194">
          <cell r="J4194" t="str">
            <v>INPUTE.1.b</v>
          </cell>
          <cell r="K4194" t="str">
            <v>INPUT</v>
          </cell>
          <cell r="L4194" t="str">
            <v>INPUT</v>
          </cell>
          <cell r="P4194" t="str">
            <v>E.1.b</v>
          </cell>
          <cell r="Q4194" t="str">
            <v>Sopravvenienze attive v/terzi relative alle convenzioni per la specialistica</v>
          </cell>
          <cell r="V4194">
            <v>0</v>
          </cell>
          <cell r="W4194">
            <v>0</v>
          </cell>
          <cell r="X4194">
            <v>0</v>
          </cell>
        </row>
        <row r="4195">
          <cell r="J4195" t="str">
            <v>INPUTE.1.b</v>
          </cell>
          <cell r="K4195" t="str">
            <v>INPUT</v>
          </cell>
          <cell r="L4195" t="str">
            <v>INPUT</v>
          </cell>
          <cell r="P4195" t="str">
            <v>E.1.b</v>
          </cell>
          <cell r="Q4195" t="str">
            <v>Insussistenze attive v/terzi relative alle convenzioni per la specialistica</v>
          </cell>
          <cell r="V4195">
            <v>0</v>
          </cell>
          <cell r="W4195">
            <v>0</v>
          </cell>
          <cell r="X4195">
            <v>0</v>
          </cell>
        </row>
        <row r="4196">
          <cell r="J4196" t="str">
            <v>TOTALE.1.b</v>
          </cell>
          <cell r="K4196" t="str">
            <v>TOTAL</v>
          </cell>
          <cell r="L4196" t="str">
            <v>TOTALE</v>
          </cell>
          <cell r="P4196" t="str">
            <v>E.1.b</v>
          </cell>
          <cell r="Q4196" t="str">
            <v>Sopravvenienze e insussistenze attive v/terzi relative all'acquisto prestaz. Sanitarie da operatori accreditati</v>
          </cell>
          <cell r="V4196">
            <v>0</v>
          </cell>
          <cell r="W4196">
            <v>0</v>
          </cell>
          <cell r="X4196">
            <v>0</v>
          </cell>
        </row>
        <row r="4197">
          <cell r="J4197" t="str">
            <v>INPUTE.1.b</v>
          </cell>
          <cell r="K4197" t="str">
            <v>INPUT</v>
          </cell>
          <cell r="L4197" t="str">
            <v>INPUT</v>
          </cell>
          <cell r="P4197" t="str">
            <v>E.1.b</v>
          </cell>
          <cell r="Q4197" t="str">
            <v>Sopravvenienze attive v/terzi relative all'acquisto prestaz. Sanitarie da operatori accreditati</v>
          </cell>
          <cell r="V4197">
            <v>0</v>
          </cell>
          <cell r="W4197">
            <v>0</v>
          </cell>
          <cell r="X4197">
            <v>0</v>
          </cell>
        </row>
        <row r="4198">
          <cell r="J4198" t="str">
            <v>INPUTE.1.b</v>
          </cell>
          <cell r="K4198" t="str">
            <v>INPUT</v>
          </cell>
          <cell r="L4198" t="str">
            <v>INPUT</v>
          </cell>
          <cell r="P4198" t="str">
            <v>E.1.b</v>
          </cell>
          <cell r="Q4198" t="str">
            <v>Insussistenze attive v/terzi relative all'acquisto prestaz. Sanitarie da operatori accreditati</v>
          </cell>
          <cell r="V4198">
            <v>0</v>
          </cell>
          <cell r="W4198">
            <v>0</v>
          </cell>
          <cell r="X4198">
            <v>0</v>
          </cell>
        </row>
        <row r="4199">
          <cell r="J4199" t="str">
            <v>TOTALE.1.b</v>
          </cell>
          <cell r="K4199" t="str">
            <v>TOTAL</v>
          </cell>
          <cell r="L4199" t="str">
            <v>TOTALE</v>
          </cell>
          <cell r="P4199" t="str">
            <v>E.1.b</v>
          </cell>
          <cell r="Q4199" t="str">
            <v>Sopravvenienze e insussistenze attive v/terzi relative all'acquisto di beni e servizi</v>
          </cell>
          <cell r="V4199">
            <v>0</v>
          </cell>
          <cell r="W4199">
            <v>0</v>
          </cell>
          <cell r="X4199">
            <v>0</v>
          </cell>
        </row>
        <row r="4200">
          <cell r="J4200" t="str">
            <v>INPUTE.1.b</v>
          </cell>
          <cell r="K4200" t="str">
            <v>INPUT</v>
          </cell>
          <cell r="L4200" t="str">
            <v>INPUT</v>
          </cell>
          <cell r="P4200" t="str">
            <v>E.1.b</v>
          </cell>
          <cell r="Q4200" t="str">
            <v>Sopravvenienze attive v/terzi relative all'acquisto di beni e servizi</v>
          </cell>
          <cell r="V4200">
            <v>0</v>
          </cell>
          <cell r="W4200">
            <v>0</v>
          </cell>
          <cell r="X4200">
            <v>0</v>
          </cell>
        </row>
        <row r="4201">
          <cell r="J4201" t="str">
            <v>INPUTE.1.b</v>
          </cell>
          <cell r="K4201" t="str">
            <v>INPUT</v>
          </cell>
          <cell r="L4201" t="str">
            <v>INPUT</v>
          </cell>
          <cell r="P4201" t="str">
            <v>E.1.b</v>
          </cell>
          <cell r="Q4201" t="str">
            <v>Insussistenze attive v/terzi relative all'acquisto di beni e servizi</v>
          </cell>
          <cell r="V4201">
            <v>0</v>
          </cell>
          <cell r="W4201">
            <v>0</v>
          </cell>
          <cell r="X4201">
            <v>0</v>
          </cell>
        </row>
        <row r="4202">
          <cell r="J4202" t="str">
            <v>TOTALE.1.b</v>
          </cell>
          <cell r="K4202" t="str">
            <v>TOTAL</v>
          </cell>
          <cell r="L4202" t="str">
            <v>TOTALE</v>
          </cell>
          <cell r="P4202" t="str">
            <v>E.1.b</v>
          </cell>
          <cell r="Q4202" t="str">
            <v>Altre sopravvenienze e insussistenze attive v/terzi</v>
          </cell>
          <cell r="V4202">
            <v>0</v>
          </cell>
          <cell r="W4202">
            <v>0</v>
          </cell>
          <cell r="X4202">
            <v>0</v>
          </cell>
        </row>
        <row r="4203">
          <cell r="J4203" t="str">
            <v>INPUTE.1.b</v>
          </cell>
          <cell r="K4203" t="str">
            <v>INPUT</v>
          </cell>
          <cell r="L4203" t="str">
            <v>INPUT</v>
          </cell>
          <cell r="P4203" t="str">
            <v>E.1.b</v>
          </cell>
          <cell r="Q4203" t="str">
            <v>Altre sopravvenienze e insussistenze attive v/terzi</v>
          </cell>
          <cell r="V4203">
            <v>0</v>
          </cell>
          <cell r="W4203">
            <v>0</v>
          </cell>
          <cell r="X4203">
            <v>0</v>
          </cell>
        </row>
        <row r="4204">
          <cell r="J4204" t="str">
            <v>INPUTE.1.b</v>
          </cell>
          <cell r="K4204" t="str">
            <v>INPUT</v>
          </cell>
          <cell r="L4204" t="str">
            <v>INPUT</v>
          </cell>
          <cell r="P4204" t="str">
            <v>E.1.b</v>
          </cell>
          <cell r="Q4204" t="str">
            <v>Altre  insussistenze attive v/terzi</v>
          </cell>
          <cell r="V4204">
            <v>0</v>
          </cell>
          <cell r="W4204">
            <v>0</v>
          </cell>
          <cell r="X4204">
            <v>0</v>
          </cell>
        </row>
        <row r="4205">
          <cell r="J4205" t="str">
            <v>INPUTE.1.b</v>
          </cell>
          <cell r="K4205" t="str">
            <v>INPUT</v>
          </cell>
          <cell r="L4205" t="str">
            <v>INPUT</v>
          </cell>
          <cell r="P4205" t="str">
            <v>E.1.b</v>
          </cell>
          <cell r="Q4205" t="str">
            <v>(Rivalutazioni economiche)</v>
          </cell>
          <cell r="V4205">
            <v>0</v>
          </cell>
          <cell r="W4205">
            <v>0</v>
          </cell>
          <cell r="X4205">
            <v>0</v>
          </cell>
        </row>
        <row r="4206">
          <cell r="J4206" t="str">
            <v>INPUTE.1.b</v>
          </cell>
          <cell r="K4206" t="str">
            <v>INPUT</v>
          </cell>
          <cell r="L4206" t="str">
            <v>INPUT</v>
          </cell>
          <cell r="P4206" t="str">
            <v>E.1.b</v>
          </cell>
          <cell r="Q4206" t="str">
            <v>(Altri proventi Straordinari)</v>
          </cell>
          <cell r="V4206">
            <v>0</v>
          </cell>
          <cell r="W4206">
            <v>0</v>
          </cell>
          <cell r="X4206">
            <v>0</v>
          </cell>
        </row>
        <row r="4207">
          <cell r="J4207" t="str">
            <v>TOTAL</v>
          </cell>
          <cell r="K4207" t="str">
            <v>TOTAL</v>
          </cell>
          <cell r="L4207" t="str">
            <v>TOTALE</v>
          </cell>
          <cell r="Q4207" t="str">
            <v>(E.2) Oneri Straordinari - Totale)</v>
          </cell>
          <cell r="V4207">
            <v>0</v>
          </cell>
          <cell r="W4207">
            <v>0</v>
          </cell>
          <cell r="X4207">
            <v>0</v>
          </cell>
        </row>
        <row r="4208">
          <cell r="J4208" t="str">
            <v>INPUTE.2.a</v>
          </cell>
          <cell r="K4208" t="str">
            <v>INPUT</v>
          </cell>
          <cell r="L4208" t="str">
            <v>INPUT</v>
          </cell>
          <cell r="P4208" t="str">
            <v>E.2.a</v>
          </cell>
          <cell r="Q4208" t="str">
            <v>(Minusvalenze)</v>
          </cell>
          <cell r="V4208">
            <v>0</v>
          </cell>
          <cell r="W4208">
            <v>0</v>
          </cell>
          <cell r="X4208">
            <v>0</v>
          </cell>
        </row>
        <row r="4209">
          <cell r="J4209" t="str">
            <v>INPUTE.2.a</v>
          </cell>
          <cell r="K4209" t="str">
            <v>INPUT</v>
          </cell>
          <cell r="L4209" t="str">
            <v>INPUT</v>
          </cell>
          <cell r="P4209" t="str">
            <v>E.2.a</v>
          </cell>
          <cell r="Q4209" t="str">
            <v>(Minusvalenze da ATS-ASST-Fondazioni della Regione)</v>
          </cell>
          <cell r="V4209">
            <v>0</v>
          </cell>
          <cell r="W4209">
            <v>0</v>
          </cell>
          <cell r="X4209">
            <v>0</v>
          </cell>
        </row>
        <row r="4210">
          <cell r="J4210" t="str">
            <v>INPUTE.2.b</v>
          </cell>
          <cell r="K4210" t="str">
            <v>INPUT</v>
          </cell>
          <cell r="L4210" t="str">
            <v>INPUT</v>
          </cell>
          <cell r="P4210" t="str">
            <v>E.2.b</v>
          </cell>
          <cell r="Q4210" t="str">
            <v>(Oneri tributari da esercizi precedenti)</v>
          </cell>
          <cell r="V4210">
            <v>0</v>
          </cell>
          <cell r="W4210">
            <v>0</v>
          </cell>
          <cell r="X4210">
            <v>0</v>
          </cell>
        </row>
        <row r="4211">
          <cell r="J4211" t="str">
            <v>INPUTE.2.b</v>
          </cell>
          <cell r="K4211" t="str">
            <v>INPUT</v>
          </cell>
          <cell r="L4211" t="str">
            <v>INPUT</v>
          </cell>
          <cell r="P4211" t="str">
            <v>E.2.b</v>
          </cell>
          <cell r="Q4211" t="str">
            <v>(Oneri da cause civili)</v>
          </cell>
          <cell r="V4211">
            <v>0</v>
          </cell>
          <cell r="W4211">
            <v>0</v>
          </cell>
          <cell r="X4211">
            <v>0</v>
          </cell>
        </row>
        <row r="4212">
          <cell r="J4212" t="str">
            <v>TOTALE.2.b</v>
          </cell>
          <cell r="K4212" t="str">
            <v>TOTAL</v>
          </cell>
          <cell r="L4212" t="str">
            <v>TOTALE</v>
          </cell>
          <cell r="P4212" t="str">
            <v>E.2.b</v>
          </cell>
          <cell r="Q4212" t="str">
            <v>Sopravvenienze e insussistenze passive verso ATS/ASST/Fondazioni della Regione relative alla mobilità intraregionale</v>
          </cell>
          <cell r="V4212">
            <v>0</v>
          </cell>
          <cell r="W4212">
            <v>0</v>
          </cell>
          <cell r="X4212">
            <v>0</v>
          </cell>
        </row>
        <row r="4213">
          <cell r="J4213" t="str">
            <v>INPUTE.2.b</v>
          </cell>
          <cell r="K4213" t="str">
            <v>INPUT</v>
          </cell>
          <cell r="L4213" t="str">
            <v>INPUT</v>
          </cell>
          <cell r="P4213" t="str">
            <v>E.2.b</v>
          </cell>
          <cell r="Q4213" t="str">
            <v>Sopravvenienze passive verso ATS/ASST/Fondazioni della Regione relative alla mobilità intraregionale</v>
          </cell>
          <cell r="V4213">
            <v>0</v>
          </cell>
          <cell r="W4213">
            <v>0</v>
          </cell>
          <cell r="X4213">
            <v>0</v>
          </cell>
        </row>
        <row r="4214">
          <cell r="J4214" t="str">
            <v>INPUTE.2.b</v>
          </cell>
          <cell r="K4214" t="str">
            <v>INPUT</v>
          </cell>
          <cell r="L4214" t="str">
            <v>INPUT</v>
          </cell>
          <cell r="P4214" t="str">
            <v>E.2.b</v>
          </cell>
          <cell r="Q4214" t="str">
            <v>Insussistenze passive verso ATS/ASST/Fondazioni della Regione relative alla mobilità intraregionale</v>
          </cell>
          <cell r="V4214">
            <v>0</v>
          </cell>
          <cell r="W4214">
            <v>0</v>
          </cell>
          <cell r="X4214">
            <v>0</v>
          </cell>
        </row>
        <row r="4215">
          <cell r="J4215" t="str">
            <v>TOTALE.2.b</v>
          </cell>
          <cell r="K4215" t="str">
            <v>TOTAL</v>
          </cell>
          <cell r="L4215" t="str">
            <v>TOTALE</v>
          </cell>
          <cell r="P4215" t="str">
            <v>E.2.b</v>
          </cell>
          <cell r="Q4215" t="str">
            <v>Altre sopravvenienze e insussistenze passive verso ATS/ASST/Fondazioni della Regione</v>
          </cell>
          <cell r="V4215">
            <v>0</v>
          </cell>
          <cell r="W4215">
            <v>0</v>
          </cell>
          <cell r="X4215">
            <v>0</v>
          </cell>
        </row>
        <row r="4216">
          <cell r="J4216" t="str">
            <v>INPUTE.2.b</v>
          </cell>
          <cell r="K4216" t="str">
            <v>INPUT</v>
          </cell>
          <cell r="L4216" t="str">
            <v>INPUT</v>
          </cell>
          <cell r="P4216" t="str">
            <v>E.2.b</v>
          </cell>
          <cell r="Q4216" t="str">
            <v>Altre sopravvenienze passive verso ATS/ASST/Fondazioni della Regione</v>
          </cell>
          <cell r="V4216">
            <v>0</v>
          </cell>
          <cell r="W4216">
            <v>0</v>
          </cell>
          <cell r="X4216">
            <v>0</v>
          </cell>
        </row>
        <row r="4217">
          <cell r="J4217" t="str">
            <v>INPUTE.2.b</v>
          </cell>
          <cell r="K4217" t="str">
            <v>INPUT</v>
          </cell>
          <cell r="L4217" t="str">
            <v>INPUT</v>
          </cell>
          <cell r="P4217" t="str">
            <v>E.2.b</v>
          </cell>
          <cell r="Q4217" t="str">
            <v>Insussistenze passive verso ATS/ASST/Fondazioni della Regione</v>
          </cell>
          <cell r="V4217">
            <v>0</v>
          </cell>
          <cell r="W4217">
            <v>0</v>
          </cell>
          <cell r="X4217">
            <v>0</v>
          </cell>
        </row>
        <row r="4218">
          <cell r="J4218" t="str">
            <v>TOTALE.2.b</v>
          </cell>
          <cell r="K4218" t="str">
            <v>TOTAL</v>
          </cell>
          <cell r="L4218" t="str">
            <v>TOTALE</v>
          </cell>
          <cell r="P4218" t="str">
            <v>E.2.b</v>
          </cell>
          <cell r="Q4218" t="str">
            <v>Sopravvenienze e insussistenze passive v/terzi relative alla mobilità extraregionale</v>
          </cell>
          <cell r="V4218">
            <v>0</v>
          </cell>
          <cell r="W4218">
            <v>0</v>
          </cell>
          <cell r="X4218">
            <v>0</v>
          </cell>
        </row>
        <row r="4219">
          <cell r="J4219" t="str">
            <v>INPUTE.2.b</v>
          </cell>
          <cell r="K4219" t="str">
            <v>INPUT</v>
          </cell>
          <cell r="L4219" t="str">
            <v>INPUT</v>
          </cell>
          <cell r="P4219" t="str">
            <v>E.2.b</v>
          </cell>
          <cell r="Q4219" t="str">
            <v>Sopravvenienze passive v/terzi relative alla mobilità extraregionale</v>
          </cell>
          <cell r="V4219">
            <v>0</v>
          </cell>
          <cell r="W4219">
            <v>0</v>
          </cell>
          <cell r="X4219">
            <v>0</v>
          </cell>
        </row>
        <row r="4220">
          <cell r="J4220" t="str">
            <v>INPUTE.2.b</v>
          </cell>
          <cell r="K4220" t="str">
            <v>INPUT</v>
          </cell>
          <cell r="L4220" t="str">
            <v>INPUT</v>
          </cell>
          <cell r="P4220" t="str">
            <v>E.2.b</v>
          </cell>
          <cell r="Q4220" t="str">
            <v>Insussistenze passive v/terzi relative alla mobilità extraregionale</v>
          </cell>
          <cell r="V4220">
            <v>0</v>
          </cell>
          <cell r="W4220">
            <v>0</v>
          </cell>
          <cell r="X4220">
            <v>0</v>
          </cell>
        </row>
        <row r="4221">
          <cell r="J4221" t="str">
            <v>TOTALE.2.b</v>
          </cell>
          <cell r="K4221" t="str">
            <v>TOTAL</v>
          </cell>
          <cell r="L4221" t="str">
            <v>TOTALE</v>
          </cell>
          <cell r="P4221" t="str">
            <v>E.2.b</v>
          </cell>
          <cell r="Q4221" t="str">
            <v>Sopravvenienze e insussistenze passive v/terzi relative al personale - dirigenza medica</v>
          </cell>
          <cell r="V4221">
            <v>0</v>
          </cell>
          <cell r="W4221">
            <v>0</v>
          </cell>
          <cell r="X4221">
            <v>0</v>
          </cell>
        </row>
        <row r="4222">
          <cell r="J4222" t="str">
            <v>INPUTE.2.b</v>
          </cell>
          <cell r="K4222" t="str">
            <v>INPUT</v>
          </cell>
          <cell r="L4222" t="str">
            <v>INPUT</v>
          </cell>
          <cell r="P4222" t="str">
            <v>E.2.b</v>
          </cell>
          <cell r="Q4222" t="str">
            <v>Sopravvenienze passive v/terzi relative al personale - dirigenza medica</v>
          </cell>
          <cell r="V4222">
            <v>0</v>
          </cell>
          <cell r="W4222">
            <v>0</v>
          </cell>
          <cell r="X4222">
            <v>0</v>
          </cell>
        </row>
        <row r="4223">
          <cell r="J4223" t="str">
            <v>INPUTE.2.b</v>
          </cell>
          <cell r="K4223" t="str">
            <v>INPUT</v>
          </cell>
          <cell r="L4223" t="str">
            <v>INPUT</v>
          </cell>
          <cell r="P4223" t="str">
            <v>E.2.b</v>
          </cell>
          <cell r="Q4223" t="str">
            <v>Insussistenze passive v/terzi relative al personale - dirigenza medica</v>
          </cell>
          <cell r="V4223">
            <v>0</v>
          </cell>
          <cell r="W4223">
            <v>0</v>
          </cell>
          <cell r="X4223">
            <v>0</v>
          </cell>
        </row>
        <row r="4224">
          <cell r="J4224" t="str">
            <v>TOTALE.2.b</v>
          </cell>
          <cell r="K4224" t="str">
            <v>TOTAL</v>
          </cell>
          <cell r="L4224" t="str">
            <v>TOTALE</v>
          </cell>
          <cell r="P4224" t="str">
            <v>E.2.b</v>
          </cell>
          <cell r="Q4224" t="str">
            <v>Sopravvenienze e insussistenze passive v/terzi relative al personale - dirigenza non medica</v>
          </cell>
          <cell r="V4224">
            <v>0</v>
          </cell>
          <cell r="W4224">
            <v>0</v>
          </cell>
          <cell r="X4224">
            <v>0</v>
          </cell>
        </row>
        <row r="4225">
          <cell r="J4225" t="str">
            <v>INPUTE.2.b</v>
          </cell>
          <cell r="K4225" t="str">
            <v>INPUT</v>
          </cell>
          <cell r="L4225" t="str">
            <v>INPUT</v>
          </cell>
          <cell r="P4225" t="str">
            <v>E.2.b</v>
          </cell>
          <cell r="Q4225" t="str">
            <v>Sopravvenienze passive v/terzi relative al personale - dirigenza non medica</v>
          </cell>
          <cell r="V4225">
            <v>0</v>
          </cell>
          <cell r="W4225">
            <v>0</v>
          </cell>
          <cell r="X4225">
            <v>0</v>
          </cell>
        </row>
        <row r="4226">
          <cell r="J4226" t="str">
            <v>INPUTE.2.b</v>
          </cell>
          <cell r="K4226" t="str">
            <v>INPUT</v>
          </cell>
          <cell r="L4226" t="str">
            <v>INPUT</v>
          </cell>
          <cell r="P4226" t="str">
            <v>E.2.b</v>
          </cell>
          <cell r="Q4226" t="str">
            <v>Insussistenze passive v/terzi relative al personale - dirigenza non medica</v>
          </cell>
          <cell r="V4226">
            <v>0</v>
          </cell>
          <cell r="W4226">
            <v>0</v>
          </cell>
          <cell r="X4226">
            <v>0</v>
          </cell>
        </row>
        <row r="4227">
          <cell r="J4227" t="str">
            <v>TOTALE.2.b</v>
          </cell>
          <cell r="K4227" t="str">
            <v>TOTAL</v>
          </cell>
          <cell r="L4227" t="str">
            <v>TOTALE</v>
          </cell>
          <cell r="P4227" t="str">
            <v>E.2.b</v>
          </cell>
          <cell r="Q4227" t="str">
            <v>Sopravvenienze e insussistenze passive v/terzi relative al personale - comparto</v>
          </cell>
          <cell r="V4227">
            <v>0</v>
          </cell>
          <cell r="W4227">
            <v>0</v>
          </cell>
          <cell r="X4227">
            <v>0</v>
          </cell>
        </row>
        <row r="4228">
          <cell r="J4228" t="str">
            <v>INPUTE.2.b</v>
          </cell>
          <cell r="K4228" t="str">
            <v>INPUT</v>
          </cell>
          <cell r="L4228" t="str">
            <v>INPUT</v>
          </cell>
          <cell r="P4228" t="str">
            <v>E.2.b</v>
          </cell>
          <cell r="Q4228" t="str">
            <v>Sopravvenienze passive v/terzi relative al personale - comparto</v>
          </cell>
          <cell r="V4228">
            <v>0</v>
          </cell>
          <cell r="W4228">
            <v>0</v>
          </cell>
          <cell r="X4228">
            <v>0</v>
          </cell>
        </row>
        <row r="4229">
          <cell r="J4229" t="str">
            <v>INPUTE.2.b</v>
          </cell>
          <cell r="K4229" t="str">
            <v>INPUT</v>
          </cell>
          <cell r="L4229" t="str">
            <v>INPUT</v>
          </cell>
          <cell r="P4229" t="str">
            <v>E.2.b</v>
          </cell>
          <cell r="Q4229" t="str">
            <v>Insussistenze passive v/terzi relative al personale - comparto</v>
          </cell>
          <cell r="V4229">
            <v>0</v>
          </cell>
          <cell r="W4229">
            <v>0</v>
          </cell>
          <cell r="X4229">
            <v>0</v>
          </cell>
        </row>
        <row r="4230">
          <cell r="J4230" t="str">
            <v>TOTALE.2.b</v>
          </cell>
          <cell r="K4230" t="str">
            <v>TOTAL</v>
          </cell>
          <cell r="L4230" t="str">
            <v>TOTALE</v>
          </cell>
          <cell r="P4230" t="str">
            <v>E.2.b</v>
          </cell>
          <cell r="Q4230" t="str">
            <v>Sopravvenienze e insussistenze passive v/terzi relative alle convenzioni con medici di base</v>
          </cell>
          <cell r="V4230">
            <v>0</v>
          </cell>
          <cell r="W4230">
            <v>0</v>
          </cell>
          <cell r="X4230">
            <v>0</v>
          </cell>
        </row>
        <row r="4231">
          <cell r="J4231" t="str">
            <v>INPUTE.2.b</v>
          </cell>
          <cell r="K4231" t="str">
            <v>INPUT</v>
          </cell>
          <cell r="L4231" t="str">
            <v>INPUT</v>
          </cell>
          <cell r="P4231" t="str">
            <v>E.2.b</v>
          </cell>
          <cell r="Q4231" t="str">
            <v>Sopravvenienze passive v/terzi relative alle convenzioni con medici di base</v>
          </cell>
          <cell r="V4231">
            <v>0</v>
          </cell>
          <cell r="W4231">
            <v>0</v>
          </cell>
          <cell r="X4231">
            <v>0</v>
          </cell>
        </row>
        <row r="4232">
          <cell r="J4232" t="str">
            <v>INPUTE.2.b</v>
          </cell>
          <cell r="K4232" t="str">
            <v>INPUT</v>
          </cell>
          <cell r="L4232" t="str">
            <v>INPUT</v>
          </cell>
          <cell r="P4232" t="str">
            <v>E.2.b</v>
          </cell>
          <cell r="Q4232" t="str">
            <v>Insussistenze passive v/terzi relative alle convenzioni con medici di base</v>
          </cell>
          <cell r="V4232">
            <v>0</v>
          </cell>
          <cell r="W4232">
            <v>0</v>
          </cell>
          <cell r="X4232">
            <v>0</v>
          </cell>
        </row>
        <row r="4233">
          <cell r="J4233" t="str">
            <v>TOTALE.2.b</v>
          </cell>
          <cell r="K4233" t="str">
            <v>TOTAL</v>
          </cell>
          <cell r="L4233" t="str">
            <v>TOTALE</v>
          </cell>
          <cell r="P4233" t="str">
            <v>E.2.b</v>
          </cell>
          <cell r="Q4233" t="str">
            <v>Sopravvenienze e insussistenze passive v/terzi relative alle convenzioni per la specialistica</v>
          </cell>
          <cell r="V4233">
            <v>0</v>
          </cell>
          <cell r="W4233">
            <v>0</v>
          </cell>
          <cell r="X4233">
            <v>0</v>
          </cell>
        </row>
        <row r="4234">
          <cell r="J4234" t="str">
            <v>INPUTE.2.b</v>
          </cell>
          <cell r="K4234" t="str">
            <v>INPUT</v>
          </cell>
          <cell r="L4234" t="str">
            <v>INPUT</v>
          </cell>
          <cell r="P4234" t="str">
            <v>E.2.b</v>
          </cell>
          <cell r="Q4234" t="str">
            <v>Sopravvenienze passive v/terzi relative alle convenzioni per la specialistica</v>
          </cell>
          <cell r="V4234">
            <v>0</v>
          </cell>
          <cell r="W4234">
            <v>0</v>
          </cell>
          <cell r="X4234">
            <v>0</v>
          </cell>
        </row>
        <row r="4235">
          <cell r="J4235" t="str">
            <v>INPUTE.2.b</v>
          </cell>
          <cell r="K4235" t="str">
            <v>INPUT</v>
          </cell>
          <cell r="L4235" t="str">
            <v>INPUT</v>
          </cell>
          <cell r="P4235" t="str">
            <v>E.2.b</v>
          </cell>
          <cell r="Q4235" t="str">
            <v>Insussistenze passive v/terzi relative alle convenzioni per la specialistica</v>
          </cell>
          <cell r="V4235">
            <v>0</v>
          </cell>
          <cell r="W4235">
            <v>0</v>
          </cell>
          <cell r="X4235">
            <v>0</v>
          </cell>
        </row>
        <row r="4236">
          <cell r="J4236" t="str">
            <v>TOTALE.2.b</v>
          </cell>
          <cell r="K4236" t="str">
            <v>TOTAL</v>
          </cell>
          <cell r="L4236" t="str">
            <v>TOTALE</v>
          </cell>
          <cell r="P4236" t="str">
            <v>E.2.b</v>
          </cell>
          <cell r="Q4236" t="str">
            <v>Sopravvenienze e insussistenze passive v/terzi relative all'acquisto prestaz. sanitarie da operatori accreditati</v>
          </cell>
          <cell r="V4236">
            <v>0</v>
          </cell>
          <cell r="W4236">
            <v>0</v>
          </cell>
          <cell r="X4236">
            <v>0</v>
          </cell>
        </row>
        <row r="4237">
          <cell r="J4237" t="str">
            <v>INPUTE.2.b</v>
          </cell>
          <cell r="K4237" t="str">
            <v>INPUT</v>
          </cell>
          <cell r="L4237" t="str">
            <v>INPUT</v>
          </cell>
          <cell r="P4237" t="str">
            <v>E.2.b</v>
          </cell>
          <cell r="Q4237" t="str">
            <v>Sopravvenienze passive v/terzi relative all'acquisto prestaz. sanitarie da operatori accreditati</v>
          </cell>
          <cell r="V4237">
            <v>0</v>
          </cell>
          <cell r="W4237">
            <v>0</v>
          </cell>
          <cell r="X4237">
            <v>0</v>
          </cell>
        </row>
        <row r="4238">
          <cell r="J4238" t="str">
            <v>INPUTE.2.b</v>
          </cell>
          <cell r="K4238" t="str">
            <v>INPUT</v>
          </cell>
          <cell r="L4238" t="str">
            <v>INPUT</v>
          </cell>
          <cell r="P4238" t="str">
            <v>E.2.b</v>
          </cell>
          <cell r="Q4238" t="str">
            <v>Insussistenze passive v/terzi relative all'acquisto prestaz. sanitarie da operatori accreditati</v>
          </cell>
          <cell r="V4238">
            <v>0</v>
          </cell>
          <cell r="W4238">
            <v>0</v>
          </cell>
          <cell r="X4238">
            <v>0</v>
          </cell>
        </row>
        <row r="4239">
          <cell r="J4239" t="str">
            <v>TOTALE.2.b</v>
          </cell>
          <cell r="K4239" t="str">
            <v>TOTAL</v>
          </cell>
          <cell r="L4239" t="str">
            <v>TOTALE</v>
          </cell>
          <cell r="P4239" t="str">
            <v>E.2.b</v>
          </cell>
          <cell r="Q4239" t="str">
            <v>Sopravvenienze e insussistenze passive v/terzi relative all'acquisto di beni e servizi</v>
          </cell>
          <cell r="V4239">
            <v>0</v>
          </cell>
          <cell r="W4239">
            <v>0</v>
          </cell>
          <cell r="X4239">
            <v>0</v>
          </cell>
        </row>
        <row r="4240">
          <cell r="J4240" t="str">
            <v>INPUTE.2.b</v>
          </cell>
          <cell r="K4240" t="str">
            <v>INPUT</v>
          </cell>
          <cell r="L4240" t="str">
            <v>INPUT</v>
          </cell>
          <cell r="P4240" t="str">
            <v>E.2.b</v>
          </cell>
          <cell r="Q4240" t="str">
            <v>Sopravvenienze passive v/terzi relative all'acquisto di beni e servizi</v>
          </cell>
          <cell r="V4240">
            <v>0</v>
          </cell>
          <cell r="W4240">
            <v>0</v>
          </cell>
          <cell r="X4240">
            <v>0</v>
          </cell>
        </row>
        <row r="4241">
          <cell r="J4241" t="str">
            <v>INPUTE.2.b</v>
          </cell>
          <cell r="K4241" t="str">
            <v>INPUT</v>
          </cell>
          <cell r="L4241" t="str">
            <v>INPUT</v>
          </cell>
          <cell r="P4241" t="str">
            <v>E.2.b</v>
          </cell>
          <cell r="Q4241" t="str">
            <v>Insussistenze passive v/terzi relative all'acquisto di beni e servizi</v>
          </cell>
          <cell r="V4241">
            <v>0</v>
          </cell>
          <cell r="W4241">
            <v>0</v>
          </cell>
          <cell r="X4241">
            <v>0</v>
          </cell>
        </row>
        <row r="4242">
          <cell r="J4242" t="str">
            <v>TOTALE.2.b</v>
          </cell>
          <cell r="K4242" t="str">
            <v>TOTAL</v>
          </cell>
          <cell r="L4242" t="str">
            <v>TOTALE</v>
          </cell>
          <cell r="P4242" t="str">
            <v>E.2.b</v>
          </cell>
          <cell r="Q4242" t="str">
            <v>(Altre sopravvenienze passive v/terzi)</v>
          </cell>
          <cell r="V4242">
            <v>0</v>
          </cell>
          <cell r="W4242">
            <v>0</v>
          </cell>
          <cell r="X4242">
            <v>0</v>
          </cell>
        </row>
        <row r="4243">
          <cell r="J4243" t="str">
            <v>INPUTE.2.b</v>
          </cell>
          <cell r="K4243" t="str">
            <v>INPUT</v>
          </cell>
          <cell r="L4243" t="str">
            <v>INPUT</v>
          </cell>
          <cell r="P4243" t="str">
            <v>E.2.b</v>
          </cell>
          <cell r="Q4243" t="str">
            <v>(Altre sopravvenienze passive v/terzi)</v>
          </cell>
          <cell r="V4243">
            <v>0</v>
          </cell>
          <cell r="W4243">
            <v>0</v>
          </cell>
          <cell r="X4243">
            <v>0</v>
          </cell>
        </row>
        <row r="4244">
          <cell r="J4244" t="str">
            <v>INPUTE.2.b</v>
          </cell>
          <cell r="K4244" t="str">
            <v>INPUT</v>
          </cell>
          <cell r="L4244" t="str">
            <v>INPUT</v>
          </cell>
          <cell r="P4244" t="str">
            <v>E.2.b</v>
          </cell>
          <cell r="Q4244" t="str">
            <v>(Altre Insussistenze passive v/terzi)</v>
          </cell>
          <cell r="V4244">
            <v>0</v>
          </cell>
          <cell r="W4244">
            <v>0</v>
          </cell>
          <cell r="X4244">
            <v>0</v>
          </cell>
        </row>
        <row r="4245">
          <cell r="J4245" t="str">
            <v>INPUTE.2.b</v>
          </cell>
          <cell r="K4245" t="str">
            <v>INPUT</v>
          </cell>
          <cell r="L4245" t="str">
            <v>INPUT</v>
          </cell>
          <cell r="P4245" t="str">
            <v>E.2.b</v>
          </cell>
          <cell r="Q4245" t="str">
            <v xml:space="preserve"> Insussistenze passive per quote F.S. vincolato</v>
          </cell>
          <cell r="V4245">
            <v>0</v>
          </cell>
          <cell r="W4245">
            <v>0</v>
          </cell>
          <cell r="X4245">
            <v>0</v>
          </cell>
        </row>
        <row r="4246">
          <cell r="J4246" t="str">
            <v>INPUTE.2.b</v>
          </cell>
          <cell r="K4246" t="str">
            <v>INPUT</v>
          </cell>
          <cell r="L4246" t="str">
            <v>INPUT</v>
          </cell>
          <cell r="P4246" t="str">
            <v>E.2.b</v>
          </cell>
          <cell r="Q4246" t="str">
            <v>(Altri oneri Straordinari)</v>
          </cell>
          <cell r="V4246">
            <v>0</v>
          </cell>
          <cell r="W4246">
            <v>0</v>
          </cell>
          <cell r="X4246">
            <v>0</v>
          </cell>
        </row>
        <row r="4247">
          <cell r="J4247" t="str">
            <v>TOTAL</v>
          </cell>
          <cell r="K4247" t="str">
            <v>TOTAL</v>
          </cell>
          <cell r="L4247" t="str">
            <v>TOTALE</v>
          </cell>
          <cell r="Q4247" t="str">
            <v>(Y. IMPOSTE E TASSE)</v>
          </cell>
          <cell r="V4247">
            <v>0</v>
          </cell>
          <cell r="W4247">
            <v>0</v>
          </cell>
          <cell r="X4247">
            <v>0</v>
          </cell>
        </row>
        <row r="4248">
          <cell r="J4248" t="str">
            <v>INPUTY.1.a</v>
          </cell>
          <cell r="K4248" t="str">
            <v>INPUT</v>
          </cell>
          <cell r="L4248" t="str">
            <v>INPUT</v>
          </cell>
          <cell r="P4248" t="str">
            <v>Y.1.a</v>
          </cell>
          <cell r="Q4248" t="str">
            <v>(IRAP relativa a personale dipendente)</v>
          </cell>
          <cell r="V4248">
            <v>0</v>
          </cell>
          <cell r="W4248">
            <v>0</v>
          </cell>
          <cell r="X4248">
            <v>0</v>
          </cell>
        </row>
        <row r="4249">
          <cell r="J4249" t="str">
            <v>INPUTY.1.b</v>
          </cell>
          <cell r="K4249" t="str">
            <v>INPUT</v>
          </cell>
          <cell r="L4249" t="str">
            <v>INPUT</v>
          </cell>
          <cell r="P4249" t="str">
            <v>Y.1.b</v>
          </cell>
          <cell r="Q4249" t="str">
            <v>(IRAP relativa a collaboratori e personale assimilato a lavoro dipendente)</v>
          </cell>
          <cell r="V4249">
            <v>0</v>
          </cell>
          <cell r="W4249">
            <v>0</v>
          </cell>
          <cell r="X4249">
            <v>0</v>
          </cell>
        </row>
        <row r="4250">
          <cell r="J4250" t="str">
            <v>INPUTY.1.c</v>
          </cell>
          <cell r="K4250" t="str">
            <v>INPUT</v>
          </cell>
          <cell r="L4250" t="str">
            <v>INPUT</v>
          </cell>
          <cell r="P4250" t="str">
            <v>Y.1.c</v>
          </cell>
          <cell r="Q4250" t="str">
            <v>(IRAP relativa ad attività di libera professione (intramoenia))</v>
          </cell>
          <cell r="V4250">
            <v>0</v>
          </cell>
          <cell r="W4250">
            <v>0</v>
          </cell>
          <cell r="X4250">
            <v>0</v>
          </cell>
        </row>
        <row r="4251">
          <cell r="J4251" t="str">
            <v>INPUTY.1.d</v>
          </cell>
          <cell r="K4251" t="str">
            <v>INPUT</v>
          </cell>
          <cell r="L4251" t="str">
            <v>INPUT</v>
          </cell>
          <cell r="P4251" t="str">
            <v>Y.1.d</v>
          </cell>
          <cell r="Q4251" t="str">
            <v>(IRAP relativa ad attività commerciali)</v>
          </cell>
          <cell r="V4251">
            <v>0</v>
          </cell>
          <cell r="W4251">
            <v>0</v>
          </cell>
          <cell r="X4251">
            <v>0</v>
          </cell>
        </row>
        <row r="4252">
          <cell r="J4252" t="str">
            <v>INPUTY2</v>
          </cell>
          <cell r="K4252" t="str">
            <v>INPUT</v>
          </cell>
          <cell r="L4252" t="str">
            <v>INPUT</v>
          </cell>
          <cell r="P4252" t="str">
            <v>Y2</v>
          </cell>
          <cell r="Q4252" t="str">
            <v>(IRES su attività istituzionale)</v>
          </cell>
          <cell r="V4252">
            <v>0</v>
          </cell>
          <cell r="W4252">
            <v>0</v>
          </cell>
          <cell r="X4252">
            <v>0</v>
          </cell>
        </row>
        <row r="4253">
          <cell r="J4253" t="str">
            <v>INPUTY2</v>
          </cell>
          <cell r="K4253" t="str">
            <v>INPUT</v>
          </cell>
          <cell r="L4253" t="str">
            <v>INPUT</v>
          </cell>
          <cell r="P4253" t="str">
            <v>Y2</v>
          </cell>
          <cell r="Q4253" t="str">
            <v>(IRES su attività commerciale)</v>
          </cell>
          <cell r="V4253">
            <v>0</v>
          </cell>
          <cell r="W4253">
            <v>0</v>
          </cell>
          <cell r="X4253">
            <v>0</v>
          </cell>
        </row>
        <row r="4254">
          <cell r="J4254" t="str">
            <v>INPUTY3</v>
          </cell>
          <cell r="K4254" t="str">
            <v>INPUT</v>
          </cell>
          <cell r="L4254" t="str">
            <v>INPUT</v>
          </cell>
          <cell r="P4254" t="str">
            <v>Y3</v>
          </cell>
          <cell r="Q4254" t="str">
            <v>(Accantonamento a F.do Imposte (Accertamenti, condoni, ecc.))</v>
          </cell>
          <cell r="V4254">
            <v>0</v>
          </cell>
          <cell r="W4254">
            <v>0</v>
          </cell>
          <cell r="X4254">
            <v>0</v>
          </cell>
        </row>
        <row r="4255">
          <cell r="J4255" t="str">
            <v>TOTAL</v>
          </cell>
          <cell r="K4255" t="str">
            <v>TOTAL</v>
          </cell>
          <cell r="L4255" t="str">
            <v>TOTALE</v>
          </cell>
          <cell r="Q4255" t="str">
            <v>(RISULTATO ECONOMICO)</v>
          </cell>
          <cell r="V4255">
            <v>0</v>
          </cell>
          <cell r="W4255">
            <v>0</v>
          </cell>
          <cell r="X4255">
            <v>0</v>
          </cell>
        </row>
        <row r="4256">
          <cell r="Q4256" t="str">
            <v>(A) VALORE DELLA PRODUZIONE)</v>
          </cell>
          <cell r="V4256">
            <v>0</v>
          </cell>
          <cell r="W4256">
            <v>0</v>
          </cell>
          <cell r="X4256">
            <v>0</v>
          </cell>
        </row>
        <row r="4257">
          <cell r="Q4257" t="str">
            <v>(A.1) Contributi in conto esercizio - Totale)</v>
          </cell>
          <cell r="V4257">
            <v>0</v>
          </cell>
          <cell r="W4257">
            <v>0</v>
          </cell>
          <cell r="X4257">
            <v>0</v>
          </cell>
        </row>
        <row r="4258">
          <cell r="Q4258" t="str">
            <v>(A.1.A) Contributi da Regione per quota Fondo Sanitario regionale - Totale)</v>
          </cell>
          <cell r="V4258">
            <v>0</v>
          </cell>
          <cell r="W4258">
            <v>0</v>
          </cell>
          <cell r="X4258">
            <v>0</v>
          </cell>
        </row>
        <row r="4259">
          <cell r="P4259" t="str">
            <v>A.1.a</v>
          </cell>
          <cell r="Q4259" t="str">
            <v>(Finanziamento di parte corrente  (FSR indistinto))</v>
          </cell>
          <cell r="V4259">
            <v>0</v>
          </cell>
          <cell r="W4259">
            <v>0</v>
          </cell>
          <cell r="X4259">
            <v>0</v>
          </cell>
        </row>
        <row r="4260">
          <cell r="P4260" t="str">
            <v>A.1.a</v>
          </cell>
          <cell r="Q4260" t="str">
            <v>(Finanziamento di parte corrente  Territorio (FSR indistinto))</v>
          </cell>
          <cell r="V4260">
            <v>0</v>
          </cell>
          <cell r="W4260">
            <v>0</v>
          </cell>
          <cell r="X4260">
            <v>0</v>
          </cell>
        </row>
        <row r="4261">
          <cell r="P4261" t="str">
            <v>A.1.a</v>
          </cell>
          <cell r="Q4261" t="str">
            <v>(Finanziamento di parte corrente  Territorio (FSR indistinto) [ASSI per ATS])</v>
          </cell>
          <cell r="V4261">
            <v>0</v>
          </cell>
          <cell r="W4261">
            <v>0</v>
          </cell>
          <cell r="X4261">
            <v>0</v>
          </cell>
        </row>
        <row r="4262">
          <cell r="P4262" t="str">
            <v>A.1.a</v>
          </cell>
          <cell r="Q4262" t="str">
            <v>(Funzioni)</v>
          </cell>
          <cell r="V4262">
            <v>0</v>
          </cell>
          <cell r="W4262">
            <v>0</v>
          </cell>
          <cell r="X4262">
            <v>0</v>
          </cell>
        </row>
        <row r="4263">
          <cell r="P4263" t="str">
            <v>A.1.a</v>
          </cell>
          <cell r="Q4263" t="str">
            <v>(Funzioni - Pronto Soccorso)</v>
          </cell>
          <cell r="V4263">
            <v>0</v>
          </cell>
          <cell r="W4263">
            <v>0</v>
          </cell>
          <cell r="X4263">
            <v>0</v>
          </cell>
        </row>
        <row r="4264">
          <cell r="P4264" t="str">
            <v>A.1.a</v>
          </cell>
          <cell r="Q4264" t="str">
            <v>(Funzioni - Altro)</v>
          </cell>
          <cell r="V4264">
            <v>0</v>
          </cell>
          <cell r="W4264">
            <v>0</v>
          </cell>
          <cell r="X4264">
            <v>0</v>
          </cell>
        </row>
        <row r="4265">
          <cell r="P4265" t="str">
            <v>A.1.a</v>
          </cell>
          <cell r="Q4265" t="str">
            <v>(Funzioni non tariffate (FSR indistinto))</v>
          </cell>
          <cell r="V4265">
            <v>0</v>
          </cell>
          <cell r="W4265">
            <v>0</v>
          </cell>
          <cell r="X4265">
            <v>0</v>
          </cell>
        </row>
        <row r="4266">
          <cell r="P4266" t="str">
            <v>A.1.a</v>
          </cell>
          <cell r="Q4266" t="str">
            <v>(Funzioni non tariffate per presidio servizi territoriali (FSR indistinto))</v>
          </cell>
          <cell r="V4266">
            <v>0</v>
          </cell>
          <cell r="W4266">
            <v>0</v>
          </cell>
          <cell r="X4266">
            <v>0</v>
          </cell>
        </row>
        <row r="4267">
          <cell r="P4267" t="str">
            <v>A.1.a</v>
          </cell>
          <cell r="Q4267" t="str">
            <v>(Fondo per riorganizzazione aziendale (FSR indistinto))</v>
          </cell>
          <cell r="V4267">
            <v>0</v>
          </cell>
          <cell r="W4267">
            <v>0</v>
          </cell>
          <cell r="X4267">
            <v>0</v>
          </cell>
        </row>
        <row r="4268">
          <cell r="P4268" t="str">
            <v>A.1.a</v>
          </cell>
          <cell r="Q4268" t="str">
            <v>Quota finalizzata per il Piano aziendale di cui all'art. 1, comma 528, L. 208/2015</v>
          </cell>
          <cell r="V4268">
            <v>0</v>
          </cell>
          <cell r="W4268">
            <v>0</v>
          </cell>
          <cell r="X4268">
            <v>0</v>
          </cell>
        </row>
        <row r="4269">
          <cell r="P4269" t="str">
            <v>A.1.a</v>
          </cell>
          <cell r="Q4269" t="str">
            <v>(Contributo da destinare al finanziamento del PSSR, progetti obiettivo, miglioramento qualità offerta e realizzazione piani di sviluppo regionali (FSR indistinto))</v>
          </cell>
          <cell r="V4269">
            <v>0</v>
          </cell>
          <cell r="W4269">
            <v>0</v>
          </cell>
          <cell r="X4269">
            <v>0</v>
          </cell>
        </row>
        <row r="4270">
          <cell r="P4270" t="str">
            <v>A.1.a</v>
          </cell>
          <cell r="Q4270" t="str">
            <v>(Contributi per obiettivi di piano sanitario nazionale (di parte corrente) (FSR indistinto))</v>
          </cell>
          <cell r="V4270">
            <v>0</v>
          </cell>
          <cell r="W4270">
            <v>0</v>
          </cell>
          <cell r="X4270">
            <v>0</v>
          </cell>
        </row>
        <row r="4271">
          <cell r="P4271" t="str">
            <v>A.1.a</v>
          </cell>
          <cell r="Q4271" t="str">
            <v>(Contributi per attività ex O.P. (FSR indistinto))</v>
          </cell>
          <cell r="V4271">
            <v>0</v>
          </cell>
          <cell r="W4271">
            <v>0</v>
          </cell>
          <cell r="X4271">
            <v>0</v>
          </cell>
        </row>
        <row r="4272">
          <cell r="P4272" t="str">
            <v>A.1.a</v>
          </cell>
          <cell r="Q4272" t="str">
            <v>(Finanziamento di parte corrente  (FSR indistinto finalizzato da Regione))</v>
          </cell>
          <cell r="V4272">
            <v>0</v>
          </cell>
          <cell r="W4272">
            <v>0</v>
          </cell>
          <cell r="X4272">
            <v>0</v>
          </cell>
        </row>
        <row r="4273">
          <cell r="P4273" t="str">
            <v>A.1.a</v>
          </cell>
          <cell r="Q4273" t="str">
            <v>(Altri contributi da Regione (FSR indistinto))</v>
          </cell>
          <cell r="V4273">
            <v>0</v>
          </cell>
          <cell r="W4273">
            <v>0</v>
          </cell>
          <cell r="X4273">
            <v>0</v>
          </cell>
        </row>
        <row r="4274">
          <cell r="P4274" t="str">
            <v>A.1.a</v>
          </cell>
          <cell r="Q4274" t="str">
            <v>(Altri contributi da Regione per servizi socio-sanitari (ASSI)-(FSR indistinto))</v>
          </cell>
          <cell r="V4274">
            <v>0</v>
          </cell>
          <cell r="W4274">
            <v>0</v>
          </cell>
          <cell r="X4274">
            <v>0</v>
          </cell>
        </row>
        <row r="4275">
          <cell r="P4275" t="str">
            <v>A.1.a</v>
          </cell>
          <cell r="Q4275" t="str">
            <v>(Contributi da Regione (FSR vincolato))</v>
          </cell>
          <cell r="V4275">
            <v>0</v>
          </cell>
          <cell r="W4275">
            <v>0</v>
          </cell>
          <cell r="X4275">
            <v>0</v>
          </cell>
        </row>
        <row r="4276">
          <cell r="P4276" t="str">
            <v>A.1.a</v>
          </cell>
          <cell r="Q4276" t="str">
            <v>(Contributi da FSR per servizi socio sanitari integrati direttamente gestiti)</v>
          </cell>
          <cell r="V4276">
            <v>0</v>
          </cell>
          <cell r="W4276">
            <v>0</v>
          </cell>
          <cell r="X4276">
            <v>0</v>
          </cell>
        </row>
        <row r="4277">
          <cell r="Q4277" t="str">
            <v>(A.1.B) Contributi c/esercizio da enti pubblici (Extra Fondo) - Totale)</v>
          </cell>
          <cell r="V4277">
            <v>0</v>
          </cell>
          <cell r="W4277">
            <v>0</v>
          </cell>
          <cell r="X4277">
            <v>0</v>
          </cell>
        </row>
        <row r="4278">
          <cell r="P4278" t="str">
            <v>A.1.b.1</v>
          </cell>
          <cell r="Q4278" t="str">
            <v>(Contributi da Regione (extra fondo) - Gettito fiscalità regionale)</v>
          </cell>
          <cell r="V4278">
            <v>0</v>
          </cell>
          <cell r="W4278">
            <v>0</v>
          </cell>
          <cell r="X4278">
            <v>0</v>
          </cell>
        </row>
        <row r="4279">
          <cell r="P4279" t="str">
            <v>A.1.b.4</v>
          </cell>
          <cell r="Q4279" t="str">
            <v>(Contributi da Regione (extra fondo) - Altri contributi regionali extra fondo)</v>
          </cell>
          <cell r="V4279">
            <v>0</v>
          </cell>
          <cell r="W4279">
            <v>0</v>
          </cell>
          <cell r="X4279">
            <v>0</v>
          </cell>
        </row>
        <row r="4280">
          <cell r="P4280" t="str">
            <v>A.1.b.4</v>
          </cell>
          <cell r="Q4280" t="str">
            <v>(Contributi da Regione per servizi socio-sanitari (ASSI) - Altri contributi regionali extra fondo)</v>
          </cell>
          <cell r="V4280">
            <v>0</v>
          </cell>
          <cell r="W4280">
            <v>0</v>
          </cell>
          <cell r="X4280">
            <v>0</v>
          </cell>
        </row>
        <row r="4281">
          <cell r="P4281" t="str">
            <v>A.1.b.1</v>
          </cell>
          <cell r="Q4281" t="str">
            <v>(Contributi da Regione (extra fondo) - Vincolati)</v>
          </cell>
          <cell r="V4281">
            <v>0</v>
          </cell>
          <cell r="W4281">
            <v>0</v>
          </cell>
          <cell r="X4281">
            <v>0</v>
          </cell>
        </row>
        <row r="4282">
          <cell r="P4282" t="str">
            <v>A.1.b.1</v>
          </cell>
          <cell r="Q4282" t="str">
            <v>(Contributi da Regione per servizi socio-sanitari (ASSI) -(extra fondo) Vincolati)</v>
          </cell>
          <cell r="V4282">
            <v>0</v>
          </cell>
          <cell r="W4282">
            <v>0</v>
          </cell>
          <cell r="X4282">
            <v>0</v>
          </cell>
        </row>
        <row r="4283">
          <cell r="P4283" t="str">
            <v>A.1.b.2</v>
          </cell>
          <cell r="Q4283" t="str">
            <v>(Contributi da Regione (extra fondo) - Risorse aggiuntive da bilancio regionale a titolo di copertura LEA)</v>
          </cell>
          <cell r="V4283">
            <v>0</v>
          </cell>
          <cell r="W4283">
            <v>0</v>
          </cell>
          <cell r="X4283">
            <v>0</v>
          </cell>
        </row>
        <row r="4284">
          <cell r="P4284" t="str">
            <v>A.1.b.3</v>
          </cell>
          <cell r="Q4284" t="str">
            <v>(Contributi da Regione (extra fondo) - Risorse aggiuntive da bilancio regionale a titolo di copertura extra LEA)</v>
          </cell>
          <cell r="V4284">
            <v>0</v>
          </cell>
          <cell r="W4284">
            <v>0</v>
          </cell>
          <cell r="X4284">
            <v>0</v>
          </cell>
        </row>
        <row r="4285">
          <cell r="P4285" t="str">
            <v>A.1.b.6</v>
          </cell>
          <cell r="Q4285" t="str">
            <v>Contributi da Ministero della Salute (extra fondo)</v>
          </cell>
          <cell r="V4285">
            <v>0</v>
          </cell>
          <cell r="W4285">
            <v>0</v>
          </cell>
          <cell r="X4285">
            <v>0</v>
          </cell>
        </row>
        <row r="4286">
          <cell r="P4286" t="str">
            <v>A.1.b.6</v>
          </cell>
          <cell r="Q4286" t="str">
            <v>(Contributi da U.E.)</v>
          </cell>
          <cell r="V4286">
            <v>0</v>
          </cell>
          <cell r="W4286">
            <v>0</v>
          </cell>
          <cell r="X4286">
            <v>0</v>
          </cell>
        </row>
        <row r="4287">
          <cell r="P4287" t="str">
            <v>A.1.b.6</v>
          </cell>
          <cell r="Q4287" t="str">
            <v>(Contributi da U.E. per progetti (FSE))</v>
          </cell>
          <cell r="V4287">
            <v>0</v>
          </cell>
          <cell r="W4287">
            <v>0</v>
          </cell>
          <cell r="X4287">
            <v>0</v>
          </cell>
        </row>
        <row r="4288">
          <cell r="P4288" t="str">
            <v>A.1.b.6</v>
          </cell>
          <cell r="Q4288" t="str">
            <v>(Contributi vincolati da enti pubblici (extra fondo) - Vincolati)</v>
          </cell>
          <cell r="V4288">
            <v>0</v>
          </cell>
          <cell r="W4288">
            <v>0</v>
          </cell>
          <cell r="X4288">
            <v>0</v>
          </cell>
        </row>
        <row r="4289">
          <cell r="P4289" t="str">
            <v>A.1.b.6</v>
          </cell>
          <cell r="Q4289" t="str">
            <v>(Contributi da altri enti pubblici (extra fondo) - Altro)</v>
          </cell>
          <cell r="V4289">
            <v>0</v>
          </cell>
          <cell r="W4289">
            <v>0</v>
          </cell>
          <cell r="X4289">
            <v>0</v>
          </cell>
        </row>
        <row r="4290">
          <cell r="P4290" t="str">
            <v>A.1.b.6</v>
          </cell>
          <cell r="Q4290" t="str">
            <v>Contibuti da altri soggetti pubblici (extra fondo) - in attuazione dell’art.79, comma 1 sexies lettera c), del D.L. 112/2008, convertito con legge 133/2008 e della legge 23 dicembre 2009 n. 191</v>
          </cell>
          <cell r="V4290">
            <v>0</v>
          </cell>
          <cell r="W4290">
            <v>0</v>
          </cell>
          <cell r="X4290">
            <v>0</v>
          </cell>
        </row>
        <row r="4291">
          <cell r="P4291" t="str">
            <v>A.1.b.6</v>
          </cell>
          <cell r="Q4291" t="str">
            <v>(Contributi obbligatori L. 210/92 (extra fondo) - Vincolati)</v>
          </cell>
          <cell r="V4291">
            <v>0</v>
          </cell>
          <cell r="W4291">
            <v>0</v>
          </cell>
          <cell r="X4291">
            <v>0</v>
          </cell>
        </row>
        <row r="4292">
          <cell r="P4292" t="str">
            <v>A.1.b.5</v>
          </cell>
          <cell r="Q4292" t="str">
            <v>(Contributi da ATS/ASST/Fondazioni della Regione (extra fondo) - Vincolati)</v>
          </cell>
          <cell r="V4292">
            <v>0</v>
          </cell>
          <cell r="W4292">
            <v>0</v>
          </cell>
          <cell r="X4292">
            <v>0</v>
          </cell>
        </row>
        <row r="4293">
          <cell r="P4293" t="str">
            <v>A.1.b.5</v>
          </cell>
          <cell r="Q4293" t="str">
            <v>(Contributi da ATS/ASST/Fondazioni della Regione (extra fondo) - Altro)</v>
          </cell>
          <cell r="V4293">
            <v>0</v>
          </cell>
          <cell r="W4293">
            <v>0</v>
          </cell>
          <cell r="X4293">
            <v>0</v>
          </cell>
        </row>
        <row r="4294">
          <cell r="P4294" t="str">
            <v>A.1.c.1</v>
          </cell>
          <cell r="Q4294" t="str">
            <v>(Contributi per la ricerca corrente da Ministero)</v>
          </cell>
          <cell r="V4294">
            <v>0</v>
          </cell>
          <cell r="W4294">
            <v>0</v>
          </cell>
          <cell r="X4294">
            <v>0</v>
          </cell>
        </row>
        <row r="4295">
          <cell r="P4295" t="str">
            <v>A.1.c.3</v>
          </cell>
          <cell r="Q4295" t="str">
            <v>(Contributi per la ricerca corrente da Regione - Vincolati)</v>
          </cell>
          <cell r="V4295">
            <v>0</v>
          </cell>
          <cell r="W4295">
            <v>0</v>
          </cell>
          <cell r="X4295">
            <v>0</v>
          </cell>
        </row>
        <row r="4296">
          <cell r="P4296" t="str">
            <v>A.1.c.3</v>
          </cell>
          <cell r="Q4296" t="str">
            <v>(Contributi per la ricerca corrente da altri enti pubblici - Vincolati)</v>
          </cell>
          <cell r="V4296">
            <v>0</v>
          </cell>
          <cell r="W4296">
            <v>0</v>
          </cell>
          <cell r="X4296">
            <v>0</v>
          </cell>
        </row>
        <row r="4297">
          <cell r="P4297" t="str">
            <v>A.1.c.2</v>
          </cell>
          <cell r="Q4297" t="str">
            <v>(Contributi per la ricerca finalizzata da Ministero)</v>
          </cell>
          <cell r="V4297">
            <v>0</v>
          </cell>
          <cell r="W4297">
            <v>0</v>
          </cell>
          <cell r="X4297">
            <v>0</v>
          </cell>
        </row>
        <row r="4298">
          <cell r="P4298" t="str">
            <v>A.1.c.3</v>
          </cell>
          <cell r="Q4298" t="str">
            <v>(Contributi per la ricerca finalizzata da Regione - Vincolati)</v>
          </cell>
          <cell r="V4298">
            <v>0</v>
          </cell>
          <cell r="W4298">
            <v>0</v>
          </cell>
          <cell r="X4298">
            <v>0</v>
          </cell>
        </row>
        <row r="4299">
          <cell r="P4299" t="str">
            <v>A.1.c.3</v>
          </cell>
          <cell r="Q4299" t="str">
            <v>(Contributi per la ricerca finalizzata da altri enti pubblici - Vincolati)</v>
          </cell>
          <cell r="V4299">
            <v>0</v>
          </cell>
          <cell r="W4299">
            <v>0</v>
          </cell>
          <cell r="X4299">
            <v>0</v>
          </cell>
        </row>
        <row r="4300">
          <cell r="P4300" t="str">
            <v>A.1.b.4</v>
          </cell>
          <cell r="Q4300" t="str">
            <v>(Fondo sociale regionale parte corrente - risorse per ambiti distrettuali)</v>
          </cell>
          <cell r="V4300">
            <v>0</v>
          </cell>
          <cell r="W4300">
            <v>0</v>
          </cell>
          <cell r="X4300">
            <v>0</v>
          </cell>
        </row>
        <row r="4301">
          <cell r="P4301" t="str">
            <v>A.1.b.4</v>
          </cell>
          <cell r="Q4301" t="str">
            <v>(Fondo sociale regionale parte corrente - quota per gestione amministrativa)</v>
          </cell>
          <cell r="V4301">
            <v>0</v>
          </cell>
          <cell r="W4301">
            <v>0</v>
          </cell>
          <cell r="X4301">
            <v>0</v>
          </cell>
        </row>
        <row r="4302">
          <cell r="P4302" t="str">
            <v>A.1.b.4</v>
          </cell>
          <cell r="Q4302" t="str">
            <v>(Quota fondo sociale regionale parte corrente)</v>
          </cell>
          <cell r="V4302">
            <v>0</v>
          </cell>
          <cell r="W4302">
            <v>0</v>
          </cell>
          <cell r="X4302">
            <v>0</v>
          </cell>
        </row>
        <row r="4303">
          <cell r="P4303" t="str">
            <v>A.1.b.4</v>
          </cell>
          <cell r="Q4303" t="str">
            <v>(Contributi da Regione per mantenimento sviluppo servizi socio  assistenziali)</v>
          </cell>
          <cell r="V4303">
            <v>0</v>
          </cell>
          <cell r="W4303">
            <v>0</v>
          </cell>
          <cell r="X4303">
            <v>0</v>
          </cell>
        </row>
        <row r="4304">
          <cell r="P4304" t="str">
            <v>A.1.b.4</v>
          </cell>
          <cell r="Q4304" t="str">
            <v>(Contributi da Regione per esercizio funzioni di vigilanza)</v>
          </cell>
          <cell r="V4304">
            <v>0</v>
          </cell>
          <cell r="W4304">
            <v>0</v>
          </cell>
          <cell r="X4304">
            <v>0</v>
          </cell>
        </row>
        <row r="4305">
          <cell r="P4305" t="str">
            <v>A.1.b.4</v>
          </cell>
          <cell r="Q4305" t="str">
            <v>(Contributi da Regione per funzioni trasferite ai Comuni in materia di autorizzazione al funzionamento e accreditamento)</v>
          </cell>
          <cell r="V4305">
            <v>0</v>
          </cell>
          <cell r="W4305">
            <v>0</v>
          </cell>
          <cell r="X4305">
            <v>0</v>
          </cell>
        </row>
        <row r="4306">
          <cell r="P4306" t="str">
            <v>A.1.b.4</v>
          </cell>
          <cell r="Q4306" t="str">
            <v>(Altri contributi da Regione (Bilancio sociale))</v>
          </cell>
          <cell r="V4306">
            <v>0</v>
          </cell>
          <cell r="W4306">
            <v>0</v>
          </cell>
          <cell r="X4306">
            <v>0</v>
          </cell>
        </row>
        <row r="4307">
          <cell r="P4307" t="str">
            <v>A.1.b.1</v>
          </cell>
          <cell r="Q4307" t="str">
            <v>(Fondo nazionale per le politiche sociali - risorse per ambiti distrettuali)</v>
          </cell>
          <cell r="V4307">
            <v>0</v>
          </cell>
          <cell r="W4307">
            <v>0</v>
          </cell>
          <cell r="X4307">
            <v>0</v>
          </cell>
        </row>
        <row r="4308">
          <cell r="P4308" t="str">
            <v>A.1.b.1</v>
          </cell>
          <cell r="Q4308" t="str">
            <v>(Fondo nazionale per le politiche sociali - quota per gestione amministrativa)</v>
          </cell>
          <cell r="V4308">
            <v>0</v>
          </cell>
          <cell r="W4308">
            <v>0</v>
          </cell>
          <cell r="X4308">
            <v>0</v>
          </cell>
        </row>
        <row r="4309">
          <cell r="P4309" t="str">
            <v>A.1.b.1</v>
          </cell>
          <cell r="Q4309" t="str">
            <v>(Fondo nazionale per le politiche sociali - risorse per la realizzazione del sistema integrato di interventi e servizi sociali (quota indistinta))</v>
          </cell>
          <cell r="V4309">
            <v>0</v>
          </cell>
          <cell r="W4309">
            <v>0</v>
          </cell>
          <cell r="X4309">
            <v>0</v>
          </cell>
        </row>
        <row r="4310">
          <cell r="P4310" t="str">
            <v>A.1.b.1</v>
          </cell>
          <cell r="Q4310" t="str">
            <v>(Fondo nazionale per le politiche sociali - risorse finalizzate leggi di settore)</v>
          </cell>
          <cell r="V4310">
            <v>0</v>
          </cell>
          <cell r="W4310">
            <v>0</v>
          </cell>
          <cell r="X4310">
            <v>0</v>
          </cell>
        </row>
        <row r="4311">
          <cell r="P4311" t="str">
            <v>A.1.b.1</v>
          </cell>
          <cell r="Q4311" t="str">
            <v>(Fondo nazionale per le non autosufficienze - risorse per ambiti distrettuali)</v>
          </cell>
          <cell r="V4311">
            <v>0</v>
          </cell>
          <cell r="W4311">
            <v>0</v>
          </cell>
          <cell r="X4311">
            <v>0</v>
          </cell>
        </row>
        <row r="4312">
          <cell r="P4312" t="str">
            <v>A.1.b.1</v>
          </cell>
          <cell r="Q4312" t="str">
            <v>(Fondo nazionale per le non autosufficienze - risorse ATS)</v>
          </cell>
          <cell r="V4312">
            <v>0</v>
          </cell>
          <cell r="W4312">
            <v>0</v>
          </cell>
          <cell r="X4312">
            <v>0</v>
          </cell>
        </row>
        <row r="4313">
          <cell r="P4313" t="str">
            <v>A.1.b.6</v>
          </cell>
          <cell r="Q4313" t="str">
            <v>(Contributi statali vincolati per servizi socio assistenziali)</v>
          </cell>
          <cell r="V4313">
            <v>0</v>
          </cell>
          <cell r="W4313">
            <v>0</v>
          </cell>
          <cell r="X4313">
            <v>0</v>
          </cell>
        </row>
        <row r="4314">
          <cell r="P4314" t="str">
            <v>A.1.b.6</v>
          </cell>
          <cell r="Q4314" t="str">
            <v>(Contributi da Comuni per attività socio assistenziali)</v>
          </cell>
          <cell r="V4314">
            <v>0</v>
          </cell>
          <cell r="W4314">
            <v>0</v>
          </cell>
          <cell r="X4314">
            <v>0</v>
          </cell>
        </row>
        <row r="4315">
          <cell r="P4315" t="str">
            <v>A.1.b.6</v>
          </cell>
          <cell r="Q4315" t="str">
            <v>(Contributi da Province per servizi socio assistenziali)</v>
          </cell>
          <cell r="V4315">
            <v>0</v>
          </cell>
          <cell r="W4315">
            <v>0</v>
          </cell>
          <cell r="X4315">
            <v>0</v>
          </cell>
        </row>
        <row r="4316">
          <cell r="P4316" t="str">
            <v>A.1.b.6</v>
          </cell>
          <cell r="Q4316" t="str">
            <v>(Fondo nazionale per la famiglia - risorse per ambiti distrettuali)</v>
          </cell>
          <cell r="V4316">
            <v>0</v>
          </cell>
          <cell r="W4316">
            <v>0</v>
          </cell>
          <cell r="X4316">
            <v>0</v>
          </cell>
        </row>
        <row r="4317">
          <cell r="Q4317" t="str">
            <v>(A.1.C) Contributi c/esercizio da enti privati - Totale)</v>
          </cell>
          <cell r="V4317">
            <v>0</v>
          </cell>
          <cell r="W4317">
            <v>0</v>
          </cell>
          <cell r="X4317">
            <v>0</v>
          </cell>
        </row>
        <row r="4318">
          <cell r="P4318" t="str">
            <v>A.1.d</v>
          </cell>
          <cell r="Q4318" t="str">
            <v>(Contributi da persone giuridiche private - Vincolati)</v>
          </cell>
          <cell r="V4318">
            <v>0</v>
          </cell>
          <cell r="W4318">
            <v>0</v>
          </cell>
          <cell r="X4318">
            <v>0</v>
          </cell>
        </row>
        <row r="4319">
          <cell r="P4319" t="str">
            <v>A.1.d</v>
          </cell>
          <cell r="Q4319" t="str">
            <v>(Contributi da persone fisiche private - Vincolati)</v>
          </cell>
          <cell r="V4319">
            <v>0</v>
          </cell>
          <cell r="W4319">
            <v>0</v>
          </cell>
          <cell r="X4319">
            <v>0</v>
          </cell>
        </row>
        <row r="4320">
          <cell r="P4320" t="str">
            <v>A.1.d</v>
          </cell>
          <cell r="Q4320" t="str">
            <v>(Contributo del Tesoriere - Indistinto)</v>
          </cell>
          <cell r="V4320">
            <v>0</v>
          </cell>
          <cell r="W4320">
            <v>0</v>
          </cell>
          <cell r="X4320">
            <v>0</v>
          </cell>
        </row>
        <row r="4321">
          <cell r="P4321" t="str">
            <v>A.1.d</v>
          </cell>
          <cell r="Q4321" t="str">
            <v>(Altri contributi da privati - Indistinto)</v>
          </cell>
          <cell r="V4321">
            <v>0</v>
          </cell>
          <cell r="W4321">
            <v>0</v>
          </cell>
          <cell r="X4321">
            <v>0</v>
          </cell>
        </row>
        <row r="4322">
          <cell r="P4322" t="str">
            <v>A.1.c.4</v>
          </cell>
          <cell r="Q4322" t="str">
            <v>(Contributi per la ricerca corrente da soggetti privati - Vincolati)</v>
          </cell>
          <cell r="V4322">
            <v>0</v>
          </cell>
          <cell r="W4322">
            <v>0</v>
          </cell>
          <cell r="X4322">
            <v>0</v>
          </cell>
        </row>
        <row r="4323">
          <cell r="P4323" t="str">
            <v>A.1.c.4</v>
          </cell>
          <cell r="Q4323" t="str">
            <v>(Contributi per la ricerca finalizzata da soggetti privati - Vincolati)</v>
          </cell>
          <cell r="V4323">
            <v>0</v>
          </cell>
          <cell r="W4323">
            <v>0</v>
          </cell>
          <cell r="X4323">
            <v>0</v>
          </cell>
        </row>
        <row r="4324">
          <cell r="Q4324" t="str">
            <v>(A.1a) Rettifica contributi c/esercizio per destinazione ad investimenti - Totale)</v>
          </cell>
          <cell r="V4324">
            <v>0</v>
          </cell>
          <cell r="W4324">
            <v>0</v>
          </cell>
          <cell r="X4324">
            <v>0</v>
          </cell>
        </row>
        <row r="4325">
          <cell r="Q4325" t="str">
            <v>(A.1a.A) Rettifica contributi c/esercizio per destinazione ad investimenti)</v>
          </cell>
          <cell r="V4325">
            <v>0</v>
          </cell>
          <cell r="W4325">
            <v>0</v>
          </cell>
          <cell r="X4325">
            <v>0</v>
          </cell>
        </row>
        <row r="4326">
          <cell r="P4326" t="str">
            <v>A2</v>
          </cell>
          <cell r="Q4326" t="str">
            <v>(Rettifica contributi c/esercizio per destinazione ad investimenti - Contributi da Regione per quota F.S. Regionale)</v>
          </cell>
          <cell r="V4326">
            <v>0</v>
          </cell>
          <cell r="W4326">
            <v>0</v>
          </cell>
          <cell r="X4326">
            <v>0</v>
          </cell>
        </row>
        <row r="4327">
          <cell r="P4327" t="str">
            <v>A2</v>
          </cell>
          <cell r="Q4327" t="str">
            <v>(Rettifica contributi c/esercizio per destinazione ad investimenti - Contributi da ATS/ASST/Fondazioni della Regione)</v>
          </cell>
          <cell r="V4327">
            <v>0</v>
          </cell>
          <cell r="W4327">
            <v>0</v>
          </cell>
          <cell r="X4327">
            <v>0</v>
          </cell>
        </row>
        <row r="4328">
          <cell r="P4328" t="str">
            <v>A2</v>
          </cell>
          <cell r="Q4328" t="str">
            <v>(Rettifica contributi c/esercizio per destinazione ad investimenti - altri contributi)</v>
          </cell>
          <cell r="V4328">
            <v>0</v>
          </cell>
          <cell r="W4328">
            <v>0</v>
          </cell>
          <cell r="X4328">
            <v>0</v>
          </cell>
        </row>
        <row r="4329">
          <cell r="Q4329" t="str">
            <v>(A.1b) Utilizzo fondi per quote inutilizzate contributi vincolati di esercizi precedenti - Totale)</v>
          </cell>
          <cell r="V4329">
            <v>0</v>
          </cell>
          <cell r="W4329">
            <v>0</v>
          </cell>
          <cell r="X4329">
            <v>0</v>
          </cell>
        </row>
        <row r="4330">
          <cell r="Q4330" t="str">
            <v>(A.1b.A) Utilizzo fondi per quote inutilizzate contributi vincolati di esercizi precedenti)</v>
          </cell>
          <cell r="V4330">
            <v>0</v>
          </cell>
          <cell r="W4330">
            <v>0</v>
          </cell>
          <cell r="X4330">
            <v>0</v>
          </cell>
        </row>
        <row r="4331">
          <cell r="P4331" t="str">
            <v>A3</v>
          </cell>
          <cell r="Q4331" t="str">
            <v>(Utilizzo fondi per quote inutilizzate contributi di esercizi precedenti da Regione o Prov. Aut. per quota F.S. regionale indistinto finalizzato)</v>
          </cell>
          <cell r="V4331">
            <v>0</v>
          </cell>
          <cell r="W4331">
            <v>0</v>
          </cell>
          <cell r="X4331">
            <v>0</v>
          </cell>
        </row>
        <row r="4332">
          <cell r="P4332" t="str">
            <v>A3</v>
          </cell>
          <cell r="Q4332" t="str">
            <v>(Utilizzo fondi per quote inutilizzati contributi vincolati esercizi precedenti da Regione per quota FSR Vincolato)</v>
          </cell>
          <cell r="V4332">
            <v>0</v>
          </cell>
          <cell r="W4332">
            <v>0</v>
          </cell>
          <cell r="X4332">
            <v>0</v>
          </cell>
        </row>
        <row r="4333">
          <cell r="P4333" t="str">
            <v>A3</v>
          </cell>
          <cell r="Q4333" t="str">
            <v>(Utilizzo fondi per quote inutilizzati contributi esercizi precedenti da Regione per quota FSR indistinto)</v>
          </cell>
          <cell r="V4333">
            <v>0</v>
          </cell>
          <cell r="W4333">
            <v>0</v>
          </cell>
          <cell r="X4333">
            <v>0</v>
          </cell>
        </row>
        <row r="4334">
          <cell r="P4334" t="str">
            <v>A3</v>
          </cell>
          <cell r="Q4334" t="str">
            <v>(Utilizzo fondi per quote inutilizzate finanziamento di parte corrente per servizi socio-sanitari (ASSI) da contributi esercizi precedenti da Regione - quota FSR indistinto)</v>
          </cell>
          <cell r="V4334">
            <v>0</v>
          </cell>
          <cell r="W4334">
            <v>0</v>
          </cell>
          <cell r="X4334">
            <v>0</v>
          </cell>
        </row>
        <row r="4335">
          <cell r="P4335" t="str">
            <v>A3</v>
          </cell>
          <cell r="Q4335" t="str">
            <v>(Utilizzo fondi per quote inutilizzati contributi vincolati esercizi precedenti da ATS/ASST/Fondazioni per quota FSR Vincolato)</v>
          </cell>
          <cell r="V4335">
            <v>0</v>
          </cell>
          <cell r="W4335">
            <v>0</v>
          </cell>
          <cell r="X4335">
            <v>0</v>
          </cell>
        </row>
        <row r="4336">
          <cell r="P4336" t="str">
            <v>A3</v>
          </cell>
          <cell r="Q4336" t="str">
            <v>(Utilizzo fondi per quote inutilizzati contributi  esercizi precedenti da ATS/ASST/Fondazioni per quota FSR indistinto)</v>
          </cell>
          <cell r="V4336">
            <v>0</v>
          </cell>
          <cell r="W4336">
            <v>0</v>
          </cell>
          <cell r="X4336">
            <v>0</v>
          </cell>
        </row>
        <row r="4337">
          <cell r="P4337" t="str">
            <v>A3</v>
          </cell>
          <cell r="Q4337" t="str">
            <v>(Utilizzo fondi per quote inutilizzati contributi vincolati esercizi precedenti da soggetti pubblici (extra fondo) Vincolati)</v>
          </cell>
          <cell r="V4337">
            <v>0</v>
          </cell>
          <cell r="W4337">
            <v>0</v>
          </cell>
          <cell r="X4337">
            <v>0</v>
          </cell>
        </row>
        <row r="4338">
          <cell r="P4338" t="str">
            <v>A3</v>
          </cell>
          <cell r="Q4338" t="str">
            <v>(Utilizzo fondi per quote inutilizzati per servizi socio sanitari (ASSI) di contributi  esercizi precedenti da Regione (extra fondo))</v>
          </cell>
          <cell r="V4338">
            <v>0</v>
          </cell>
          <cell r="W4338">
            <v>0</v>
          </cell>
          <cell r="X4338">
            <v>0</v>
          </cell>
        </row>
        <row r="4339">
          <cell r="P4339" t="str">
            <v>A3</v>
          </cell>
          <cell r="Q4339" t="str">
            <v>(Utilizzo fondi per quote inutilizzate contributi vincolati esercizi precedenti  per ricerca da Ministero)</v>
          </cell>
          <cell r="V4339">
            <v>0</v>
          </cell>
          <cell r="W4339">
            <v>0</v>
          </cell>
          <cell r="X4339">
            <v>0</v>
          </cell>
        </row>
        <row r="4340">
          <cell r="P4340" t="str">
            <v>A3</v>
          </cell>
          <cell r="Q4340" t="str">
            <v>(Utilizzo fondi per quote inutilizzate contributi vincolati esercizi precedenti  per ricerca da Regione)</v>
          </cell>
          <cell r="V4340">
            <v>0</v>
          </cell>
          <cell r="W4340">
            <v>0</v>
          </cell>
          <cell r="X4340">
            <v>0</v>
          </cell>
        </row>
        <row r="4341">
          <cell r="P4341" t="str">
            <v>A3</v>
          </cell>
          <cell r="Q4341" t="str">
            <v>(Utilizzo fondi per quote inutilizzate contributi vincolati esercizi precedenti  per ricerca da ATS/ASST/Fondazioni)</v>
          </cell>
          <cell r="V4341">
            <v>0</v>
          </cell>
          <cell r="W4341">
            <v>0</v>
          </cell>
          <cell r="X4341">
            <v>0</v>
          </cell>
        </row>
        <row r="4342">
          <cell r="P4342" t="str">
            <v>A3</v>
          </cell>
          <cell r="Q4342" t="str">
            <v>(Utilizzo fondi per quote inutilizzate contributi vincolati esercizi precedenti  per ricerca da altri Enti Pubblici)</v>
          </cell>
          <cell r="V4342">
            <v>0</v>
          </cell>
          <cell r="W4342">
            <v>0</v>
          </cell>
          <cell r="X4342">
            <v>0</v>
          </cell>
        </row>
        <row r="4343">
          <cell r="P4343" t="str">
            <v>A3</v>
          </cell>
          <cell r="Q4343" t="str">
            <v>(Utilizzo fondi per quote inutilizzate contributi vincolati esercizi precedenti  da privati (altro))</v>
          </cell>
          <cell r="V4343">
            <v>0</v>
          </cell>
          <cell r="W4343">
            <v>0</v>
          </cell>
          <cell r="X4343">
            <v>0</v>
          </cell>
        </row>
        <row r="4344">
          <cell r="P4344" t="str">
            <v>A3</v>
          </cell>
          <cell r="Q4344" t="str">
            <v>(Utilizzo fondi per quote inutilizzate contributi vincolati esercizi precedenti  per ricerca da privati)</v>
          </cell>
          <cell r="V4344">
            <v>0</v>
          </cell>
          <cell r="W4344">
            <v>0</v>
          </cell>
          <cell r="X4344">
            <v>0</v>
          </cell>
        </row>
        <row r="4345">
          <cell r="Q4345" t="str">
            <v>(A.2) Proventi e ricavi diversi - Totale)</v>
          </cell>
          <cell r="V4345">
            <v>0</v>
          </cell>
          <cell r="W4345">
            <v>0</v>
          </cell>
          <cell r="X4345">
            <v>0</v>
          </cell>
        </row>
        <row r="4346">
          <cell r="Q4346" t="str">
            <v>(A.2.A) Ricavi per prestazioni sanitarie e sociosanitarie a rilevanza sanitaria - Totale)</v>
          </cell>
          <cell r="V4346">
            <v>0</v>
          </cell>
          <cell r="W4346">
            <v>0</v>
          </cell>
          <cell r="X4346">
            <v>0</v>
          </cell>
        </row>
        <row r="4347">
          <cell r="P4347" t="str">
            <v>A.4.a</v>
          </cell>
          <cell r="Q4347" t="str">
            <v>(ricavi per prestazioni drg per la ATS di appartenza)</v>
          </cell>
          <cell r="V4347">
            <v>0</v>
          </cell>
          <cell r="W4347">
            <v>0</v>
          </cell>
          <cell r="X4347">
            <v>0</v>
          </cell>
        </row>
        <row r="4348">
          <cell r="P4348" t="str">
            <v>A.4.a</v>
          </cell>
          <cell r="Q4348" t="str">
            <v>(ricavi per prestazioni drg per altre ATS lombarde)</v>
          </cell>
          <cell r="V4348">
            <v>0</v>
          </cell>
          <cell r="W4348">
            <v>0</v>
          </cell>
          <cell r="X4348">
            <v>0</v>
          </cell>
        </row>
        <row r="4349">
          <cell r="P4349" t="str">
            <v>A.4.a</v>
          </cell>
          <cell r="Q4349" t="str">
            <v>(ricavi per prestazioni drg extraregionale (Mobilità attiva in compensazione))</v>
          </cell>
          <cell r="V4349">
            <v>0</v>
          </cell>
          <cell r="W4349">
            <v>0</v>
          </cell>
          <cell r="X4349">
            <v>0</v>
          </cell>
        </row>
        <row r="4350">
          <cell r="Q4350" t="str">
            <v>(ricavi per prestazioni drg relativo agli stranieri)</v>
          </cell>
          <cell r="V4350">
            <v>0</v>
          </cell>
          <cell r="W4350">
            <v>0</v>
          </cell>
          <cell r="X4350">
            <v>0</v>
          </cell>
        </row>
        <row r="4351">
          <cell r="P4351" t="str">
            <v>A.4.a</v>
          </cell>
          <cell r="Q4351" t="str">
            <v>(ricavi per prestazioni drg relativo agli stranieri - codice onere - 7)</v>
          </cell>
          <cell r="V4351">
            <v>0</v>
          </cell>
          <cell r="W4351">
            <v>0</v>
          </cell>
          <cell r="X4351">
            <v>0</v>
          </cell>
        </row>
        <row r="4352">
          <cell r="P4352" t="str">
            <v>A.4.a</v>
          </cell>
          <cell r="Q4352" t="str">
            <v>(ricavi per prestazioni drg relativo agli stranieri - codice onere - 9)</v>
          </cell>
          <cell r="V4352">
            <v>0</v>
          </cell>
          <cell r="W4352">
            <v>0</v>
          </cell>
          <cell r="X4352">
            <v>0</v>
          </cell>
        </row>
        <row r="4353">
          <cell r="P4353" t="str">
            <v>A.4.a</v>
          </cell>
          <cell r="Q4353" t="str">
            <v>(ricavi per prestazioni drg relativo agli stranieri - codice onere - CSCS)</v>
          </cell>
          <cell r="V4353">
            <v>0</v>
          </cell>
          <cell r="W4353">
            <v>0</v>
          </cell>
          <cell r="X4353">
            <v>0</v>
          </cell>
        </row>
        <row r="4354">
          <cell r="P4354" t="str">
            <v>A.4.a</v>
          </cell>
          <cell r="Q4354" t="str">
            <v>(ricavi per prestazioni attivita' ambulatoriale per la ATS di appartenenza)</v>
          </cell>
          <cell r="V4354">
            <v>0</v>
          </cell>
          <cell r="W4354">
            <v>0</v>
          </cell>
          <cell r="X4354">
            <v>0</v>
          </cell>
        </row>
        <row r="4355">
          <cell r="P4355" t="str">
            <v>A.4.a</v>
          </cell>
          <cell r="Q4355" t="str">
            <v>(ricavi per prestazioni attivita' ambulatoriale per la ATS di appartenenza) - escluso PS non seguito ricovero</v>
          </cell>
          <cell r="V4355">
            <v>0</v>
          </cell>
          <cell r="W4355">
            <v>0</v>
          </cell>
          <cell r="X4355">
            <v>0</v>
          </cell>
        </row>
        <row r="4356">
          <cell r="P4356" t="str">
            <v>A.4.a</v>
          </cell>
          <cell r="Q4356" t="str">
            <v>(ricavi per prestazioni di pronto soccorso non seguite da ricovero per la ATS di appartenenza)</v>
          </cell>
          <cell r="V4356">
            <v>0</v>
          </cell>
          <cell r="W4356">
            <v>0</v>
          </cell>
          <cell r="X4356">
            <v>0</v>
          </cell>
        </row>
        <row r="4357">
          <cell r="P4357" t="str">
            <v>A.4.a</v>
          </cell>
          <cell r="Q4357" t="str">
            <v>(ricavi per prestazioni attivita' ambulatoriale per altre ATS lombarde)</v>
          </cell>
          <cell r="V4357">
            <v>0</v>
          </cell>
          <cell r="W4357">
            <v>0</v>
          </cell>
          <cell r="X4357">
            <v>0</v>
          </cell>
        </row>
        <row r="4358">
          <cell r="P4358" t="str">
            <v>A.4.a</v>
          </cell>
          <cell r="Q4358" t="str">
            <v>(ricavi per prestazioni attivita' ambulatoriale per altre ATS lombarde) - escluso PS non seguito ricovero</v>
          </cell>
          <cell r="V4358">
            <v>0</v>
          </cell>
          <cell r="W4358">
            <v>0</v>
          </cell>
          <cell r="X4358">
            <v>0</v>
          </cell>
        </row>
        <row r="4359">
          <cell r="P4359" t="str">
            <v>A.4.a</v>
          </cell>
          <cell r="Q4359" t="str">
            <v>(ricavi per  prestazioni di pronto soccorso non seguite da ricovero  per altre ATS lombarde)</v>
          </cell>
          <cell r="V4359">
            <v>0</v>
          </cell>
          <cell r="W4359">
            <v>0</v>
          </cell>
          <cell r="X4359">
            <v>0</v>
          </cell>
        </row>
        <row r="4360">
          <cell r="P4360" t="str">
            <v>A.4.a</v>
          </cell>
          <cell r="Q4360" t="str">
            <v>(ricavi per prestazioni attivita' ambulatoriale per extra regione (Mobilità attiva in compensazione))</v>
          </cell>
          <cell r="V4360">
            <v>0</v>
          </cell>
          <cell r="W4360">
            <v>0</v>
          </cell>
          <cell r="X4360">
            <v>0</v>
          </cell>
        </row>
        <row r="4361">
          <cell r="P4361" t="str">
            <v>A.4.a</v>
          </cell>
          <cell r="Q4361" t="str">
            <v>(ricavi per prestazioni attivita' ambulatoriale per extra regione (Mobilità attiva in compensazione)) - escluso PS non seguito ricovero</v>
          </cell>
          <cell r="V4361">
            <v>0</v>
          </cell>
          <cell r="W4361">
            <v>0</v>
          </cell>
          <cell r="X4361">
            <v>0</v>
          </cell>
        </row>
        <row r="4362">
          <cell r="P4362" t="str">
            <v>A.4.a</v>
          </cell>
          <cell r="Q4362" t="str">
            <v>(ricavi per prestazioni di pronto soccorso non seguite da ricovero per extra regione (Mobilità attiva in compensazione)</v>
          </cell>
          <cell r="V4362">
            <v>0</v>
          </cell>
          <cell r="W4362">
            <v>0</v>
          </cell>
          <cell r="X4362">
            <v>0</v>
          </cell>
        </row>
        <row r="4363">
          <cell r="Q4363" t="str">
            <v>(ricavi per prestazioni attivita' ambulatoriale per stranieri)</v>
          </cell>
          <cell r="V4363">
            <v>0</v>
          </cell>
          <cell r="W4363">
            <v>0</v>
          </cell>
          <cell r="X4363">
            <v>0</v>
          </cell>
        </row>
        <row r="4364">
          <cell r="P4364" t="str">
            <v>A.4.a</v>
          </cell>
          <cell r="Q4364" t="str">
            <v>(ricavi per prestazioni attivita' ambulatoriale per stranieri - codice onere - 7)</v>
          </cell>
          <cell r="V4364">
            <v>0</v>
          </cell>
          <cell r="W4364">
            <v>0</v>
          </cell>
          <cell r="X4364">
            <v>0</v>
          </cell>
        </row>
        <row r="4365">
          <cell r="P4365" t="str">
            <v>A.4.a</v>
          </cell>
          <cell r="Q4365" t="str">
            <v>(ricavi per prestazioni attivita' ambulatoriale per stranieri - codice onere - 9)</v>
          </cell>
          <cell r="V4365">
            <v>0</v>
          </cell>
          <cell r="W4365">
            <v>0</v>
          </cell>
          <cell r="X4365">
            <v>0</v>
          </cell>
        </row>
        <row r="4366">
          <cell r="P4366" t="str">
            <v>A.4.a</v>
          </cell>
          <cell r="Q4366" t="str">
            <v>(ricavi per prestazioni attivita' ambulatoriale per stranieri - codice onere - CSCS)</v>
          </cell>
          <cell r="V4366">
            <v>0</v>
          </cell>
          <cell r="W4366">
            <v>0</v>
          </cell>
          <cell r="X4366">
            <v>0</v>
          </cell>
        </row>
        <row r="4367">
          <cell r="P4367" t="str">
            <v>A.4.a</v>
          </cell>
          <cell r="Q4367" t="str">
            <v>(ricavi per prestazioni attivita' ambulatoriale per carcerati)</v>
          </cell>
          <cell r="V4367">
            <v>0</v>
          </cell>
          <cell r="W4367">
            <v>0</v>
          </cell>
          <cell r="X4367">
            <v>0</v>
          </cell>
        </row>
        <row r="4368">
          <cell r="P4368" t="str">
            <v>A.4.a</v>
          </cell>
          <cell r="Q4368" t="str">
            <v>(ricavi per prestazioni di "screening" ATS di appartenenza)</v>
          </cell>
          <cell r="V4368">
            <v>0</v>
          </cell>
          <cell r="W4368">
            <v>0</v>
          </cell>
          <cell r="X4368">
            <v>0</v>
          </cell>
        </row>
        <row r="4369">
          <cell r="P4369" t="str">
            <v>A.4.a</v>
          </cell>
          <cell r="Q4369" t="str">
            <v>(ricavi per prestazioni di "screening" altre ATS della regione)</v>
          </cell>
          <cell r="V4369">
            <v>0</v>
          </cell>
          <cell r="W4369">
            <v>0</v>
          </cell>
          <cell r="X4369">
            <v>0</v>
          </cell>
        </row>
        <row r="4370">
          <cell r="P4370" t="str">
            <v>A.4.a</v>
          </cell>
          <cell r="Q4370" t="str">
            <v>(ricavi per prestazioni di "screening" per extra regione (Mobilità attiva in compensazione))</v>
          </cell>
          <cell r="V4370">
            <v>0</v>
          </cell>
          <cell r="W4370">
            <v>0</v>
          </cell>
          <cell r="X4370">
            <v>0</v>
          </cell>
        </row>
        <row r="4371">
          <cell r="P4371" t="str">
            <v>A.4.a</v>
          </cell>
          <cell r="Q4371" t="str">
            <v>(ricavi per prestazioni di "screening" per stranieri)</v>
          </cell>
          <cell r="V4371">
            <v>0</v>
          </cell>
          <cell r="W4371">
            <v>0</v>
          </cell>
          <cell r="X4371">
            <v>0</v>
          </cell>
        </row>
        <row r="4372">
          <cell r="P4372" t="str">
            <v>A.4.a</v>
          </cell>
          <cell r="Q4372" t="str">
            <v>(ricavi per Neuro-psichiatria Infantile (Uonpia) per la ATS di appartenenza)</v>
          </cell>
          <cell r="V4372">
            <v>0</v>
          </cell>
          <cell r="W4372">
            <v>0</v>
          </cell>
          <cell r="X4372">
            <v>0</v>
          </cell>
        </row>
        <row r="4373">
          <cell r="P4373" t="str">
            <v>A.4.a</v>
          </cell>
          <cell r="Q4373" t="str">
            <v>(ricavi per Neuro-psichiatria Infantile (Uonpia) per altre ATS lombarde)</v>
          </cell>
          <cell r="V4373">
            <v>0</v>
          </cell>
          <cell r="W4373">
            <v>0</v>
          </cell>
          <cell r="X4373">
            <v>0</v>
          </cell>
        </row>
        <row r="4374">
          <cell r="P4374" t="str">
            <v>A.4.a</v>
          </cell>
          <cell r="Q4374" t="str">
            <v>(ricavi per Neuro-psichiatria Infantile (Uonpia) per Extraregione (Mobilità attiva in compensazione))</v>
          </cell>
          <cell r="V4374">
            <v>0</v>
          </cell>
          <cell r="W4374">
            <v>0</v>
          </cell>
          <cell r="X4374">
            <v>0</v>
          </cell>
        </row>
        <row r="4375">
          <cell r="Q4375" t="str">
            <v>(ricavi per Neuro-psichiatria Infantile (Uonpia) per Stranieri)</v>
          </cell>
          <cell r="V4375">
            <v>0</v>
          </cell>
          <cell r="W4375">
            <v>0</v>
          </cell>
          <cell r="X4375">
            <v>0</v>
          </cell>
        </row>
        <row r="4376">
          <cell r="P4376" t="str">
            <v>A.4.a</v>
          </cell>
          <cell r="Q4376" t="str">
            <v>(ricavi per Neuro-psichiatria Infantile (Uonpia) per Stranieri - codice onere - 7)</v>
          </cell>
          <cell r="V4376">
            <v>0</v>
          </cell>
          <cell r="W4376">
            <v>0</v>
          </cell>
          <cell r="X4376">
            <v>0</v>
          </cell>
        </row>
        <row r="4377">
          <cell r="P4377" t="str">
            <v>A.4.a</v>
          </cell>
          <cell r="Q4377" t="str">
            <v>(ricavi per Neuro-psichiatria Infantile (Uonpia) per Stranieri - codice onere - 9)</v>
          </cell>
          <cell r="V4377">
            <v>0</v>
          </cell>
          <cell r="W4377">
            <v>0</v>
          </cell>
          <cell r="X4377">
            <v>0</v>
          </cell>
        </row>
        <row r="4378">
          <cell r="P4378" t="str">
            <v>A.4.a</v>
          </cell>
          <cell r="Q4378" t="str">
            <v>(ricavi per Neuro-psichiatria Infantile (Uonpia) per Stranieri - codice onere - CSCS)</v>
          </cell>
          <cell r="V4378">
            <v>0</v>
          </cell>
          <cell r="W4378">
            <v>0</v>
          </cell>
          <cell r="X4378">
            <v>0</v>
          </cell>
        </row>
        <row r="4379">
          <cell r="P4379" t="str">
            <v>A.4.a</v>
          </cell>
          <cell r="Q4379" t="str">
            <v>(ricavi per attivita' di psichiatria (circ. 46/san)  per la ATS di appartenenza)</v>
          </cell>
          <cell r="V4379">
            <v>0</v>
          </cell>
          <cell r="W4379">
            <v>0</v>
          </cell>
          <cell r="X4379">
            <v>0</v>
          </cell>
        </row>
        <row r="4380">
          <cell r="P4380" t="str">
            <v>A.4.a</v>
          </cell>
          <cell r="Q4380" t="str">
            <v>(ricavi per attivita' di psichiatria (circ. 46/san) per altre ATS lombarde)</v>
          </cell>
          <cell r="V4380">
            <v>0</v>
          </cell>
          <cell r="W4380">
            <v>0</v>
          </cell>
          <cell r="X4380">
            <v>0</v>
          </cell>
        </row>
        <row r="4381">
          <cell r="P4381" t="str">
            <v>A.4.a</v>
          </cell>
          <cell r="Q4381" t="str">
            <v>(ricavi per attivita' di psichiatria (circ. 46/san) per Extraregione (Mobilità non soggetta a compensazione))</v>
          </cell>
          <cell r="V4381">
            <v>0</v>
          </cell>
          <cell r="W4381">
            <v>0</v>
          </cell>
          <cell r="X4381">
            <v>0</v>
          </cell>
        </row>
        <row r="4382">
          <cell r="P4382" t="str">
            <v>A.4.a</v>
          </cell>
          <cell r="Q4382" t="str">
            <v>(ricavi per attivita' di psichiatria (circ. 46/san) stranieri)</v>
          </cell>
          <cell r="V4382">
            <v>0</v>
          </cell>
          <cell r="W4382">
            <v>0</v>
          </cell>
          <cell r="X4382">
            <v>0</v>
          </cell>
        </row>
        <row r="4383">
          <cell r="P4383" t="str">
            <v>A.4.a</v>
          </cell>
          <cell r="Q4383" t="str">
            <v>(ricavi per farmaci File F per la ATS di appartenenza)</v>
          </cell>
          <cell r="V4383">
            <v>0</v>
          </cell>
          <cell r="W4383">
            <v>0</v>
          </cell>
          <cell r="X4383">
            <v>0</v>
          </cell>
        </row>
        <row r="4384">
          <cell r="P4384" t="str">
            <v>A.4.a</v>
          </cell>
          <cell r="Q4384" t="str">
            <v>(ricavi per farmaci File F (escluso HCV) per la ATS di appartenenza)</v>
          </cell>
          <cell r="V4384">
            <v>0</v>
          </cell>
          <cell r="W4384">
            <v>0</v>
          </cell>
          <cell r="X4384">
            <v>0</v>
          </cell>
        </row>
        <row r="4385">
          <cell r="P4385" t="str">
            <v>A.4.a</v>
          </cell>
          <cell r="Q4385" t="str">
            <v>(ricavi per farmaci HCV per la ATS di appartenenza)</v>
          </cell>
          <cell r="V4385">
            <v>0</v>
          </cell>
          <cell r="W4385">
            <v>0</v>
          </cell>
          <cell r="X4385">
            <v>0</v>
          </cell>
        </row>
        <row r="4386">
          <cell r="P4386" t="str">
            <v>A.4.a</v>
          </cell>
          <cell r="Q4386" t="str">
            <v>(ricavi per farmaci File F per altre ATS lombarde)</v>
          </cell>
          <cell r="V4386">
            <v>0</v>
          </cell>
          <cell r="W4386">
            <v>0</v>
          </cell>
          <cell r="X4386">
            <v>0</v>
          </cell>
        </row>
        <row r="4387">
          <cell r="P4387" t="str">
            <v>A.4.a</v>
          </cell>
          <cell r="Q4387" t="str">
            <v>(ricavi per farmaci File F (escluso HCV) per altre ATS lombarde)</v>
          </cell>
          <cell r="V4387">
            <v>0</v>
          </cell>
          <cell r="W4387">
            <v>0</v>
          </cell>
          <cell r="X4387">
            <v>0</v>
          </cell>
        </row>
        <row r="4388">
          <cell r="P4388" t="str">
            <v>A.4.a</v>
          </cell>
          <cell r="Q4388" t="str">
            <v>(ricavi per farmaci HCV per altre ATS lombarde)</v>
          </cell>
          <cell r="V4388">
            <v>0</v>
          </cell>
          <cell r="W4388">
            <v>0</v>
          </cell>
          <cell r="X4388">
            <v>0</v>
          </cell>
        </row>
        <row r="4389">
          <cell r="P4389" t="str">
            <v>A.4.a</v>
          </cell>
          <cell r="Q4389" t="str">
            <v>(ricavi per farmaci File F per Extraregione (Mobilità attiva in compensazione))</v>
          </cell>
          <cell r="V4389">
            <v>0</v>
          </cell>
          <cell r="W4389">
            <v>0</v>
          </cell>
          <cell r="X4389">
            <v>0</v>
          </cell>
        </row>
        <row r="4390">
          <cell r="P4390" t="str">
            <v>A.4.a</v>
          </cell>
          <cell r="Q4390" t="str">
            <v>(ricavi per farmaci File F (escluso HCV) per Extraregione (Mobilità attiva in compensazione))</v>
          </cell>
          <cell r="V4390">
            <v>0</v>
          </cell>
          <cell r="W4390">
            <v>0</v>
          </cell>
          <cell r="X4390">
            <v>0</v>
          </cell>
        </row>
        <row r="4391">
          <cell r="P4391" t="str">
            <v>A.4.a</v>
          </cell>
          <cell r="Q4391" t="str">
            <v>(ricavi per farmaci HCV per Extraregione (Mobilità attiva in compensazione))</v>
          </cell>
          <cell r="V4391">
            <v>0</v>
          </cell>
          <cell r="W4391">
            <v>0</v>
          </cell>
          <cell r="X4391">
            <v>0</v>
          </cell>
        </row>
        <row r="4392">
          <cell r="P4392" t="str">
            <v>A.4.a</v>
          </cell>
          <cell r="Q4392" t="str">
            <v>(ricavi per i farmaci File F per stranieri)</v>
          </cell>
          <cell r="V4392">
            <v>0</v>
          </cell>
          <cell r="W4392">
            <v>0</v>
          </cell>
          <cell r="X4392">
            <v>0</v>
          </cell>
        </row>
        <row r="4393">
          <cell r="P4393" t="str">
            <v>A.4.a</v>
          </cell>
          <cell r="Q4393" t="str">
            <v>(ricavi per i farmaci File F (escluso HCV) per stranieri)</v>
          </cell>
          <cell r="V4393">
            <v>0</v>
          </cell>
          <cell r="W4393">
            <v>0</v>
          </cell>
          <cell r="X4393">
            <v>0</v>
          </cell>
        </row>
        <row r="4394">
          <cell r="P4394" t="str">
            <v>A.4.a</v>
          </cell>
          <cell r="Q4394" t="str">
            <v>(ricavi per i farmaci HCV per stranieri)</v>
          </cell>
          <cell r="V4394">
            <v>0</v>
          </cell>
          <cell r="W4394">
            <v>0</v>
          </cell>
          <cell r="X4394">
            <v>0</v>
          </cell>
        </row>
        <row r="4395">
          <cell r="P4395" t="str">
            <v>A.4.a</v>
          </cell>
          <cell r="Q4395" t="str">
            <v>(ricavi per i farmaci File F per carcerati (per conto Istituti penitenziari))</v>
          </cell>
          <cell r="V4395">
            <v>0</v>
          </cell>
          <cell r="W4395">
            <v>0</v>
          </cell>
          <cell r="X4395">
            <v>0</v>
          </cell>
        </row>
        <row r="4396">
          <cell r="P4396" t="str">
            <v>A.4.a</v>
          </cell>
          <cell r="Q4396" t="str">
            <v>(ricavi per i farmaci File F (escluso HCV) per carcerati (per conto Istituti penitenziari))</v>
          </cell>
          <cell r="V4396">
            <v>0</v>
          </cell>
          <cell r="W4396">
            <v>0</v>
          </cell>
          <cell r="X4396">
            <v>0</v>
          </cell>
        </row>
        <row r="4397">
          <cell r="P4397" t="str">
            <v>A.4.a</v>
          </cell>
          <cell r="Q4397" t="str">
            <v>(ricavi per i farmaci HCV per carcerati (per conto Istituti penitenziari))</v>
          </cell>
          <cell r="V4397">
            <v>0</v>
          </cell>
          <cell r="W4397">
            <v>0</v>
          </cell>
          <cell r="X4397">
            <v>0</v>
          </cell>
        </row>
        <row r="4398">
          <cell r="P4398" t="str">
            <v>A.4.a</v>
          </cell>
          <cell r="Q4398" t="str">
            <v>(ricavi per farmaci erogati in "Doppio Canale" per ATS di appartenenza)</v>
          </cell>
          <cell r="V4398">
            <v>0</v>
          </cell>
          <cell r="W4398">
            <v>0</v>
          </cell>
          <cell r="X4398">
            <v>0</v>
          </cell>
        </row>
        <row r="4399">
          <cell r="P4399" t="str">
            <v>A.4.a</v>
          </cell>
          <cell r="Q4399" t="str">
            <v>(ricavi per farmaci erogati in "Doppio Canale" per altre ATS lombarde)</v>
          </cell>
          <cell r="V4399">
            <v>0</v>
          </cell>
          <cell r="W4399">
            <v>0</v>
          </cell>
          <cell r="X4399">
            <v>0</v>
          </cell>
        </row>
        <row r="4400">
          <cell r="P4400" t="str">
            <v>A.4.a</v>
          </cell>
          <cell r="Q4400" t="str">
            <v>(ricavi per farmaci erogati in "Doppio Canale" per Extraregione (Mobilità attiva in compensazione))</v>
          </cell>
          <cell r="V4400">
            <v>0</v>
          </cell>
          <cell r="W4400">
            <v>0</v>
          </cell>
          <cell r="X4400">
            <v>0</v>
          </cell>
        </row>
        <row r="4401">
          <cell r="P4401" t="str">
            <v>A.4.a</v>
          </cell>
          <cell r="Q4401" t="str">
            <v>(ricavi per farmaci erogati in "Doppio Canale" per stranieri)</v>
          </cell>
          <cell r="V4401">
            <v>0</v>
          </cell>
          <cell r="W4401">
            <v>0</v>
          </cell>
          <cell r="X4401">
            <v>0</v>
          </cell>
        </row>
        <row r="4402">
          <cell r="P4402" t="str">
            <v>A.4.a</v>
          </cell>
          <cell r="Q4402" t="str">
            <v>(ricavi per farmaci erogati in "Primo ciclo" per ATS di appartenenza)</v>
          </cell>
          <cell r="V4402">
            <v>0</v>
          </cell>
          <cell r="W4402">
            <v>0</v>
          </cell>
          <cell r="X4402">
            <v>0</v>
          </cell>
        </row>
        <row r="4403">
          <cell r="P4403" t="str">
            <v>A.4.a</v>
          </cell>
          <cell r="Q4403" t="str">
            <v>(ricavi per farmaci erogati in "Primo ciclo" per altre ATS lombarde)</v>
          </cell>
          <cell r="V4403">
            <v>0</v>
          </cell>
          <cell r="W4403">
            <v>0</v>
          </cell>
          <cell r="X4403">
            <v>0</v>
          </cell>
        </row>
        <row r="4404">
          <cell r="P4404" t="str">
            <v>A.4.a</v>
          </cell>
          <cell r="Q4404" t="str">
            <v>(ricavi per farmaci erogati in "Primo ciclo" per Extraregione (Mobilità attiva in compensazione))</v>
          </cell>
          <cell r="V4404">
            <v>0</v>
          </cell>
          <cell r="W4404">
            <v>0</v>
          </cell>
          <cell r="X4404">
            <v>0</v>
          </cell>
        </row>
        <row r="4405">
          <cell r="P4405" t="str">
            <v>A.4.a</v>
          </cell>
          <cell r="Q4405" t="str">
            <v>(ricavi per farmaci erogati in "Primo ciclo" per stranieri)</v>
          </cell>
          <cell r="V4405">
            <v>0</v>
          </cell>
          <cell r="W4405">
            <v>0</v>
          </cell>
          <cell r="X4405">
            <v>0</v>
          </cell>
        </row>
        <row r="4406">
          <cell r="P4406" t="str">
            <v>A.4.a</v>
          </cell>
          <cell r="Q4406" t="str">
            <v>(Prestazioni di servizi MMG, PLS, Continuità assistenziale per ATS di appartenenza)</v>
          </cell>
          <cell r="V4406">
            <v>0</v>
          </cell>
          <cell r="W4406">
            <v>0</v>
          </cell>
          <cell r="X4406">
            <v>0</v>
          </cell>
        </row>
        <row r="4407">
          <cell r="P4407" t="str">
            <v>A.4.a</v>
          </cell>
          <cell r="Q4407" t="str">
            <v>(Prestazioni di servizi MMG, PLS, Continuità assistenziale per altre ATS lombarde)</v>
          </cell>
          <cell r="V4407">
            <v>0</v>
          </cell>
          <cell r="W4407">
            <v>0</v>
          </cell>
          <cell r="X4407">
            <v>0</v>
          </cell>
        </row>
        <row r="4408">
          <cell r="P4408" t="str">
            <v>A.4.a</v>
          </cell>
          <cell r="Q4408" t="str">
            <v>(Prestazioni servizi farmaceutica convenzionata per ATS di appartenenza)</v>
          </cell>
          <cell r="V4408">
            <v>0</v>
          </cell>
          <cell r="W4408">
            <v>0</v>
          </cell>
          <cell r="X4408">
            <v>0</v>
          </cell>
        </row>
        <row r="4409">
          <cell r="P4409" t="str">
            <v>A.4.a</v>
          </cell>
          <cell r="Q4409" t="str">
            <v>(Prestazioni servizi farmaceutica convenzionata per altre ATS lombarde)</v>
          </cell>
          <cell r="V4409">
            <v>0</v>
          </cell>
          <cell r="W4409">
            <v>0</v>
          </cell>
          <cell r="X4409">
            <v>0</v>
          </cell>
        </row>
        <row r="4410">
          <cell r="P4410" t="str">
            <v>A.4.a</v>
          </cell>
          <cell r="Q4410" t="str">
            <v>(Prestazioni termali per ATS di appartenenza)</v>
          </cell>
          <cell r="V4410">
            <v>0</v>
          </cell>
          <cell r="W4410">
            <v>0</v>
          </cell>
          <cell r="X4410">
            <v>0</v>
          </cell>
        </row>
        <row r="4411">
          <cell r="P4411" t="str">
            <v>A.4.a</v>
          </cell>
          <cell r="Q4411" t="str">
            <v>(Prestazioni termali per altre ATS lombarde)</v>
          </cell>
          <cell r="V4411">
            <v>0</v>
          </cell>
          <cell r="W4411">
            <v>0</v>
          </cell>
          <cell r="X4411">
            <v>0</v>
          </cell>
        </row>
        <row r="4412">
          <cell r="P4412" t="str">
            <v>A.4.a</v>
          </cell>
          <cell r="Q4412" t="str">
            <v>(Prestazioni di trasporto ambulanze ed elisoccorso per ATS di appartenenza)</v>
          </cell>
          <cell r="V4412">
            <v>0</v>
          </cell>
          <cell r="W4412">
            <v>0</v>
          </cell>
          <cell r="X4412">
            <v>0</v>
          </cell>
        </row>
        <row r="4413">
          <cell r="P4413" t="str">
            <v>A.4.a</v>
          </cell>
          <cell r="Q4413" t="str">
            <v>(Prestazioni di trasporto ambulanze ed elisoccorso per  ATS/ASST/Irccs della Regione)</v>
          </cell>
          <cell r="V4413">
            <v>0</v>
          </cell>
          <cell r="W4413">
            <v>0</v>
          </cell>
          <cell r="X4413">
            <v>0</v>
          </cell>
        </row>
        <row r="4414">
          <cell r="Q4414" t="str">
            <v>(Prestazioni di assistenza integrativa  per ATS di appartenenza)</v>
          </cell>
          <cell r="V4414">
            <v>0</v>
          </cell>
          <cell r="W4414">
            <v>0</v>
          </cell>
          <cell r="X4414">
            <v>0</v>
          </cell>
        </row>
        <row r="4415">
          <cell r="Q4415" t="str">
            <v>(Prestazioni di assistenza integrativa per altre ATS lombarde)</v>
          </cell>
          <cell r="V4415">
            <v>0</v>
          </cell>
          <cell r="W4415">
            <v>0</v>
          </cell>
          <cell r="X4415">
            <v>0</v>
          </cell>
        </row>
        <row r="4416">
          <cell r="Q4416" t="str">
            <v>(Prestazioni di assistenza protesica per ATS di appartenenza)</v>
          </cell>
          <cell r="V4416">
            <v>0</v>
          </cell>
          <cell r="W4416">
            <v>0</v>
          </cell>
          <cell r="X4416">
            <v>0</v>
          </cell>
        </row>
        <row r="4417">
          <cell r="Q4417" t="str">
            <v>(Prestazioni di assistenza protesica per altre ATS lombarde)</v>
          </cell>
          <cell r="V4417">
            <v>0</v>
          </cell>
          <cell r="W4417">
            <v>0</v>
          </cell>
          <cell r="X4417">
            <v>0</v>
          </cell>
        </row>
        <row r="4418">
          <cell r="Q4418" t="str">
            <v>(Prestazioni di assistenza riabilitativa extraospedaliera per ATS di appartenenza)</v>
          </cell>
          <cell r="V4418">
            <v>0</v>
          </cell>
          <cell r="W4418">
            <v>0</v>
          </cell>
          <cell r="X4418">
            <v>0</v>
          </cell>
        </row>
        <row r="4419">
          <cell r="Q4419" t="str">
            <v>(Prestazioni di assistenza riabilitativa extraospedaliera per altre ATS lombarde)</v>
          </cell>
          <cell r="V4419">
            <v>0</v>
          </cell>
          <cell r="W4419">
            <v>0</v>
          </cell>
          <cell r="X4419">
            <v>0</v>
          </cell>
        </row>
        <row r="4420">
          <cell r="P4420" t="str">
            <v>A.4.a</v>
          </cell>
          <cell r="Q4420" t="str">
            <v>(Ricavi per cessioni di emocomponenti e cellule staminali di produzione regionale  VS ATS, ASST, IRCCS della Regione )</v>
          </cell>
          <cell r="V4420">
            <v>0</v>
          </cell>
          <cell r="W4420">
            <v>0</v>
          </cell>
          <cell r="X4420">
            <v>0</v>
          </cell>
        </row>
        <row r="4421">
          <cell r="P4421" t="str">
            <v>A.4.a</v>
          </cell>
          <cell r="Q4421" t="str">
            <v xml:space="preserve">Ricavi per cessioni di emocomponenti e cellule staminali NON di produzione regionale VS ATS, ASST, IRCCS della Regione </v>
          </cell>
          <cell r="V4421">
            <v>0</v>
          </cell>
          <cell r="W4421">
            <v>0</v>
          </cell>
          <cell r="X4421">
            <v>0</v>
          </cell>
        </row>
        <row r="4422">
          <cell r="P4422" t="str">
            <v>A.4.a</v>
          </cell>
          <cell r="Q4422" t="str">
            <v>( Prestazioni assistenza domiciliare integrata (ADI) per ATS di appartenenza)</v>
          </cell>
          <cell r="V4422">
            <v>0</v>
          </cell>
          <cell r="W4422">
            <v>0</v>
          </cell>
          <cell r="X4422">
            <v>0</v>
          </cell>
        </row>
        <row r="4423">
          <cell r="P4423" t="str">
            <v>A.4.a</v>
          </cell>
          <cell r="Q4423" t="str">
            <v>( Prestazioni assistenza domiciliare integrata (ADI) per altre ATS lombarde)</v>
          </cell>
          <cell r="V4423">
            <v>0</v>
          </cell>
          <cell r="W4423">
            <v>0</v>
          </cell>
          <cell r="X4423">
            <v>0</v>
          </cell>
        </row>
        <row r="4424">
          <cell r="P4424" t="str">
            <v>A.4.a</v>
          </cell>
          <cell r="Q4424" t="str">
            <v>(Prestazioni di trasporto ambulanze ed elisoccorso Fuori regione (Mobilità attiva in compensazione))</v>
          </cell>
          <cell r="V4424">
            <v>0</v>
          </cell>
          <cell r="W4424">
            <v>0</v>
          </cell>
          <cell r="X4424">
            <v>0</v>
          </cell>
        </row>
        <row r="4425">
          <cell r="P4425" t="str">
            <v>A.4.a</v>
          </cell>
          <cell r="Q4425" t="str">
            <v>(Altre prestazioni sanitarie v/ATS di appartenenza)</v>
          </cell>
          <cell r="V4425">
            <v>0</v>
          </cell>
          <cell r="W4425">
            <v>0</v>
          </cell>
          <cell r="X4425">
            <v>0</v>
          </cell>
        </row>
        <row r="4426">
          <cell r="P4426" t="str">
            <v>A.4.a</v>
          </cell>
          <cell r="Q4426" t="str">
            <v>(Altre prestazioni sanitarie verso altre ATS/ASST/Fondazioni lombardi)</v>
          </cell>
          <cell r="V4426">
            <v>0</v>
          </cell>
          <cell r="W4426">
            <v>0</v>
          </cell>
          <cell r="X4426">
            <v>0</v>
          </cell>
        </row>
        <row r="4427">
          <cell r="P4427" t="str">
            <v>A.4.a</v>
          </cell>
          <cell r="Q4427" t="str">
            <v>Ricavi per prestazioni di cure palliative domiciliari per ATS di  appartenenza</v>
          </cell>
          <cell r="V4427">
            <v>0</v>
          </cell>
          <cell r="W4427">
            <v>0</v>
          </cell>
          <cell r="X4427">
            <v>0</v>
          </cell>
        </row>
        <row r="4428">
          <cell r="P4428" t="str">
            <v>A.4.a</v>
          </cell>
          <cell r="Q4428" t="str">
            <v>Ricavi per prestazioni di cure palliative domiciliari per altre ATS lombarde</v>
          </cell>
          <cell r="V4428">
            <v>0</v>
          </cell>
          <cell r="W4428">
            <v>0</v>
          </cell>
          <cell r="X4428">
            <v>0</v>
          </cell>
        </row>
        <row r="4429">
          <cell r="P4429" t="str">
            <v>A.4.a</v>
          </cell>
          <cell r="Q4429" t="str">
            <v>Ricavi per prestazioni di cure palliative residenziali per ATS di appartenenza</v>
          </cell>
          <cell r="V4429">
            <v>0</v>
          </cell>
          <cell r="W4429">
            <v>0</v>
          </cell>
          <cell r="X4429">
            <v>0</v>
          </cell>
        </row>
        <row r="4430">
          <cell r="P4430" t="str">
            <v>A.4.a</v>
          </cell>
          <cell r="Q4430" t="str">
            <v>Ricavi per prestazioni di cure palliative residenziali per ATS di appartenenza</v>
          </cell>
          <cell r="V4430">
            <v>0</v>
          </cell>
          <cell r="W4430">
            <v>0</v>
          </cell>
          <cell r="X4430">
            <v>0</v>
          </cell>
        </row>
        <row r="4431">
          <cell r="P4431" t="str">
            <v>A.4.a</v>
          </cell>
          <cell r="Q4431" t="str">
            <v>(Altre prestazioni sanitarie ad altri soggetti pubblici)</v>
          </cell>
          <cell r="V4431">
            <v>0</v>
          </cell>
          <cell r="W4431">
            <v>0</v>
          </cell>
          <cell r="X4431">
            <v>0</v>
          </cell>
        </row>
        <row r="4432">
          <cell r="Q4432" t="str">
            <v>Prestazioni assistenza integrativa da pubblico (extraregione) - (soggette a compensazione))</v>
          </cell>
          <cell r="V4432">
            <v>0</v>
          </cell>
          <cell r="W4432">
            <v>0</v>
          </cell>
          <cell r="X4432">
            <v>0</v>
          </cell>
        </row>
        <row r="4433">
          <cell r="Q4433" t="str">
            <v xml:space="preserve"> Prestazioni assistenza protesica da pubblico (extraregione) - (soggette a compensazione))</v>
          </cell>
          <cell r="V4433">
            <v>0</v>
          </cell>
          <cell r="W4433">
            <v>0</v>
          </cell>
          <cell r="X4433">
            <v>0</v>
          </cell>
        </row>
        <row r="4434">
          <cell r="P4434" t="str">
            <v>A.4.a</v>
          </cell>
          <cell r="Q4434" t="str">
            <v>(Altre prestazioni sanitarie a soggetti pubblici extraregione (soggette a compensazione))</v>
          </cell>
          <cell r="V4434">
            <v>0</v>
          </cell>
          <cell r="W4434">
            <v>0</v>
          </cell>
          <cell r="X4434">
            <v>0</v>
          </cell>
        </row>
        <row r="4435">
          <cell r="P4435" t="str">
            <v>A.4.a</v>
          </cell>
          <cell r="Q4435" t="str">
            <v>(Altre prestazioni sanitarie a soggetti pubblici extraregione (non in compensazione))</v>
          </cell>
          <cell r="V4435">
            <v>0</v>
          </cell>
          <cell r="W4435">
            <v>0</v>
          </cell>
          <cell r="X4435">
            <v>0</v>
          </cell>
        </row>
        <row r="4436">
          <cell r="P4436" t="str">
            <v>A.4.a</v>
          </cell>
          <cell r="Q4436" t="str">
            <v>(Altre prestazioni socio sanitarie v/ ATS di appartenenza)</v>
          </cell>
          <cell r="V4436">
            <v>0</v>
          </cell>
          <cell r="W4436">
            <v>0</v>
          </cell>
          <cell r="X4436">
            <v>0</v>
          </cell>
        </row>
        <row r="4437">
          <cell r="P4437" t="str">
            <v>A.4.a</v>
          </cell>
          <cell r="Q4437" t="str">
            <v>(Ricavi per Voucher socio-sanitari ATS della Regione)</v>
          </cell>
          <cell r="V4437">
            <v>0</v>
          </cell>
          <cell r="W4437">
            <v>0</v>
          </cell>
          <cell r="X4437">
            <v>0</v>
          </cell>
        </row>
        <row r="4438">
          <cell r="P4438" t="str">
            <v>A.4.a</v>
          </cell>
          <cell r="Q4438" t="str">
            <v>(Altre prestazioni socio sanitarie verso altre ATS/ASST/Fondazioni lombardi)</v>
          </cell>
          <cell r="V4438">
            <v>0</v>
          </cell>
          <cell r="W4438">
            <v>0</v>
          </cell>
          <cell r="X4438">
            <v>0</v>
          </cell>
        </row>
        <row r="4439">
          <cell r="P4439" t="str">
            <v>A.4.a</v>
          </cell>
          <cell r="Q4439" t="str">
            <v>(Altre prestazioni socio sanitarie ad altri soggetti pubblici)</v>
          </cell>
          <cell r="V4439">
            <v>0</v>
          </cell>
          <cell r="W4439">
            <v>0</v>
          </cell>
          <cell r="X4439">
            <v>0</v>
          </cell>
        </row>
        <row r="4440">
          <cell r="P4440" t="str">
            <v>A.4.a</v>
          </cell>
          <cell r="Q4440" t="str">
            <v>(Altre prestazioni socio sanitarie Extraregione (non soggette a compensazione))</v>
          </cell>
          <cell r="V4440">
            <v>0</v>
          </cell>
          <cell r="W4440">
            <v>0</v>
          </cell>
          <cell r="X4440">
            <v>0</v>
          </cell>
        </row>
        <row r="4441">
          <cell r="P4441" t="str">
            <v>A.4.a</v>
          </cell>
          <cell r="Q4441" t="str">
            <v>(Prestazioni di assistenza riabilitativa non soggetta a compensazione Extraregionale)</v>
          </cell>
          <cell r="V4441">
            <v>0</v>
          </cell>
          <cell r="W4441">
            <v>0</v>
          </cell>
          <cell r="X4441">
            <v>0</v>
          </cell>
        </row>
        <row r="4442">
          <cell r="P4442" t="str">
            <v>A.4.a</v>
          </cell>
          <cell r="Q4442" t="str">
            <v>(Ricavi per consulenza sanitaria per ATS di appartenenza)</v>
          </cell>
          <cell r="V4442">
            <v>0</v>
          </cell>
          <cell r="W4442">
            <v>0</v>
          </cell>
          <cell r="X4442">
            <v>0</v>
          </cell>
        </row>
        <row r="4443">
          <cell r="P4443" t="str">
            <v>A.4.a</v>
          </cell>
          <cell r="Q4443" t="str">
            <v>(Ricavi per consulenza sanitaria v/altre ATS-ASST-Fondazioni della Regione)</v>
          </cell>
          <cell r="V4443">
            <v>0</v>
          </cell>
          <cell r="W4443">
            <v>0</v>
          </cell>
          <cell r="X4443">
            <v>0</v>
          </cell>
        </row>
        <row r="4444">
          <cell r="P4444" t="str">
            <v>A.4.c</v>
          </cell>
          <cell r="Q4444" t="str">
            <v>(Ricavi per consulenza sanitaria ad altri soggetti pubblici)</v>
          </cell>
          <cell r="V4444">
            <v>0</v>
          </cell>
          <cell r="W4444">
            <v>0</v>
          </cell>
          <cell r="X4444">
            <v>0</v>
          </cell>
        </row>
        <row r="4445">
          <cell r="P4445" t="str">
            <v>A.4.c</v>
          </cell>
          <cell r="Q4445" t="str">
            <v>(Ricavi per consulenza sanitaria ad altri soggetti pubblici Extraregione (non soggette a compensazione))</v>
          </cell>
          <cell r="V4445">
            <v>0</v>
          </cell>
          <cell r="W4445">
            <v>0</v>
          </cell>
          <cell r="X4445">
            <v>0</v>
          </cell>
        </row>
        <row r="4446">
          <cell r="P4446" t="str">
            <v>A.4.c</v>
          </cell>
          <cell r="Q4446" t="str">
            <v>(Ricavi per consulenza sanitaria a privati)</v>
          </cell>
          <cell r="V4446">
            <v>0</v>
          </cell>
          <cell r="W4446">
            <v>0</v>
          </cell>
          <cell r="X4446">
            <v>0</v>
          </cell>
        </row>
        <row r="4447">
          <cell r="P4447" t="str">
            <v>A.4.c</v>
          </cell>
          <cell r="Q4447" t="str">
            <v>(Ricavi per prestazioni sanitarie erogate a soggetti privati)</v>
          </cell>
          <cell r="V4447">
            <v>0</v>
          </cell>
          <cell r="W4447">
            <v>0</v>
          </cell>
          <cell r="X4447">
            <v>0</v>
          </cell>
        </row>
        <row r="4448">
          <cell r="P4448" t="str">
            <v>A.4.c</v>
          </cell>
          <cell r="Q4448" t="str">
            <v>(Ricavi per prestazioni socio sanitarie a soggetti privati)</v>
          </cell>
          <cell r="V4448">
            <v>0</v>
          </cell>
          <cell r="W4448">
            <v>0</v>
          </cell>
          <cell r="X4448">
            <v>0</v>
          </cell>
        </row>
        <row r="4449">
          <cell r="P4449" t="str">
            <v>A.4.b</v>
          </cell>
          <cell r="Q4449" t="str">
            <v>(Ricavi per libera professione ex art. 55 c.1 lett. a) - b)  Ccnl - (Area ospedaliera))</v>
          </cell>
          <cell r="V4449">
            <v>0</v>
          </cell>
          <cell r="W4449">
            <v>0</v>
          </cell>
          <cell r="X4449">
            <v>0</v>
          </cell>
        </row>
        <row r="4450">
          <cell r="P4450" t="str">
            <v>A.4.b</v>
          </cell>
          <cell r="Q4450" t="str">
            <v>(Ricavi per libera professione ex art. 55 c.1 lett. a) - b)  Ccnl - (Area specialistica))</v>
          </cell>
          <cell r="V4450">
            <v>0</v>
          </cell>
          <cell r="W4450">
            <v>0</v>
          </cell>
          <cell r="X4450">
            <v>0</v>
          </cell>
        </row>
        <row r="4451">
          <cell r="P4451" t="str">
            <v>A.4.b</v>
          </cell>
          <cell r="Q4451" t="str">
            <v>(Ricavi per libera professione ex art. 55 c.1 lett. a) - b)  Ccnl - (Area sanità pubblica))</v>
          </cell>
          <cell r="V4451">
            <v>0</v>
          </cell>
          <cell r="W4451">
            <v>0</v>
          </cell>
          <cell r="X4451">
            <v>0</v>
          </cell>
        </row>
        <row r="4452">
          <cell r="P4452" t="str">
            <v>A.4.b</v>
          </cell>
          <cell r="Q4452" t="str">
            <v>(Ricavi per servizi di consulenza sanitaria in area pagamento (art. 55 c.1 lett. c) d)  ed ex art. 57-58 CCNL))</v>
          </cell>
          <cell r="V4452">
            <v>0</v>
          </cell>
          <cell r="W4452">
            <v>0</v>
          </cell>
          <cell r="X4452">
            <v>0</v>
          </cell>
        </row>
        <row r="4453">
          <cell r="P4453" t="str">
            <v>A.4.b</v>
          </cell>
          <cell r="Q4453" t="str">
            <v>(Ricavi per servizi di consulenza sanitaria in area pagamento (art. 55 c.1 lett. c) d)  ed ex art. 57-58 CCNL) verso ATS-ASST-Fondazioni della Regione)</v>
          </cell>
          <cell r="V4453">
            <v>0</v>
          </cell>
          <cell r="W4453">
            <v>0</v>
          </cell>
          <cell r="X4453">
            <v>0</v>
          </cell>
        </row>
        <row r="4454">
          <cell r="P4454" t="str">
            <v>A.4.b</v>
          </cell>
          <cell r="Q4454" t="str">
            <v>(Ricavi per prestazioni sanitarie intramoenia - Altro)</v>
          </cell>
          <cell r="V4454">
            <v>0</v>
          </cell>
          <cell r="W4454">
            <v>0</v>
          </cell>
          <cell r="X4454">
            <v>0</v>
          </cell>
        </row>
        <row r="4455">
          <cell r="P4455" t="str">
            <v>A.4.b</v>
          </cell>
          <cell r="Q4455" t="str">
            <v>(Ricavi per prestazioni sanitarie intramoenia - Altro verso ATS-ASST-Fondazioni della Regione)</v>
          </cell>
          <cell r="V4455">
            <v>0</v>
          </cell>
          <cell r="W4455">
            <v>0</v>
          </cell>
          <cell r="X4455">
            <v>0</v>
          </cell>
        </row>
        <row r="4456">
          <cell r="P4456" t="str">
            <v>A.4.c</v>
          </cell>
          <cell r="Q4456" t="str">
            <v>(Ricavi di ATS per attività di prevenzione e sicurezza ambiente di lavoro - certificazioni)</v>
          </cell>
          <cell r="V4456">
            <v>0</v>
          </cell>
          <cell r="W4456">
            <v>0</v>
          </cell>
          <cell r="X4456">
            <v>0</v>
          </cell>
        </row>
        <row r="4457">
          <cell r="P4457" t="str">
            <v>A.4.c</v>
          </cell>
          <cell r="Q4457" t="str">
            <v>(Ricavi di ATS per attività di prevenzione e sicurezza ambiente di lavoro - sanzioni)</v>
          </cell>
          <cell r="V4457">
            <v>0</v>
          </cell>
          <cell r="W4457">
            <v>0</v>
          </cell>
          <cell r="X4457">
            <v>0</v>
          </cell>
        </row>
        <row r="4458">
          <cell r="P4458" t="str">
            <v>A.4.c</v>
          </cell>
          <cell r="Q4458" t="str">
            <v>(Ricavi di ATS per attività di igiene pubblica ed ambientale - certificazioni)</v>
          </cell>
          <cell r="V4458">
            <v>0</v>
          </cell>
          <cell r="W4458">
            <v>0</v>
          </cell>
          <cell r="X4458">
            <v>0</v>
          </cell>
        </row>
        <row r="4459">
          <cell r="P4459" t="str">
            <v>A.4.c</v>
          </cell>
          <cell r="Q4459" t="str">
            <v>(Ricavi di ATS per attività di igiene pubblica ed ambientale - sanzioni)</v>
          </cell>
          <cell r="V4459">
            <v>0</v>
          </cell>
          <cell r="W4459">
            <v>0</v>
          </cell>
          <cell r="X4459">
            <v>0</v>
          </cell>
        </row>
        <row r="4460">
          <cell r="P4460" t="str">
            <v>A.4.c</v>
          </cell>
          <cell r="Q4460" t="str">
            <v>(Ricavi di ATS per attività nel campo igiene degli alimenti - certificazioni)</v>
          </cell>
          <cell r="V4460">
            <v>0</v>
          </cell>
          <cell r="W4460">
            <v>0</v>
          </cell>
          <cell r="X4460">
            <v>0</v>
          </cell>
        </row>
        <row r="4461">
          <cell r="P4461" t="str">
            <v>A.4.c</v>
          </cell>
          <cell r="Q4461" t="str">
            <v>(Ricavi di ATS per attività nel campo igiene degli alimenti - sanzioni)</v>
          </cell>
          <cell r="V4461">
            <v>0</v>
          </cell>
          <cell r="W4461">
            <v>0</v>
          </cell>
          <cell r="X4461">
            <v>0</v>
          </cell>
        </row>
        <row r="4462">
          <cell r="P4462" t="str">
            <v>A.4.c</v>
          </cell>
          <cell r="Q4462" t="str">
            <v>(Ricavi di ATS attività veterinaria da privato - certificazioni)</v>
          </cell>
          <cell r="V4462">
            <v>0</v>
          </cell>
          <cell r="W4462">
            <v>0</v>
          </cell>
          <cell r="X4462">
            <v>0</v>
          </cell>
        </row>
        <row r="4463">
          <cell r="P4463" t="str">
            <v>A.4.c</v>
          </cell>
          <cell r="Q4463" t="str">
            <v>(Ricavi di ATS attività veterinaria da privato - sanzioni)</v>
          </cell>
          <cell r="V4463">
            <v>0</v>
          </cell>
          <cell r="W4463">
            <v>0</v>
          </cell>
          <cell r="X4463">
            <v>0</v>
          </cell>
        </row>
        <row r="4464">
          <cell r="P4464" t="str">
            <v>A.4.c</v>
          </cell>
          <cell r="Q4464" t="str">
            <v>(Ricavi di ATS attività veterinaria da pubblico)</v>
          </cell>
          <cell r="V4464">
            <v>0</v>
          </cell>
          <cell r="W4464">
            <v>0</v>
          </cell>
          <cell r="X4464">
            <v>0</v>
          </cell>
        </row>
        <row r="4465">
          <cell r="P4465" t="str">
            <v>A.4.a</v>
          </cell>
          <cell r="Q4465" t="str">
            <v>(Ricavi di ATS per attività di prevenzione, salute ambiente di lavoro, igiene pubblica ed ambientale verso ATS/ASST/Fondazioni della Regione)</v>
          </cell>
          <cell r="V4465">
            <v>0</v>
          </cell>
          <cell r="W4465">
            <v>0</v>
          </cell>
          <cell r="X4465">
            <v>0</v>
          </cell>
        </row>
        <row r="4466">
          <cell r="P4466" t="str">
            <v>A.4.c</v>
          </cell>
          <cell r="Q4466" t="str">
            <v>(Ricavi di ATS per sanzioni amministrative art. 12-bis, L.R. 31/1997 - a soggetti privati)</v>
          </cell>
          <cell r="V4466">
            <v>0</v>
          </cell>
          <cell r="W4466">
            <v>0</v>
          </cell>
          <cell r="X4466">
            <v>0</v>
          </cell>
        </row>
        <row r="4467">
          <cell r="P4467" t="str">
            <v>A.4.a</v>
          </cell>
          <cell r="Q4467" t="str">
            <v>(Ricavi di ATS per sanzioni amministrative art. 12-bis, L.R. 31/1997 ATS/ASST/Fondazioni della Regione)</v>
          </cell>
          <cell r="V4467">
            <v>0</v>
          </cell>
          <cell r="W4467">
            <v>0</v>
          </cell>
          <cell r="X4467">
            <v>0</v>
          </cell>
        </row>
        <row r="4468">
          <cell r="P4468" t="str">
            <v>A.4.c</v>
          </cell>
          <cell r="Q4468" t="str">
            <v>(Altri ricavi propri di ATS - a soggetti privati)</v>
          </cell>
          <cell r="V4468">
            <v>0</v>
          </cell>
          <cell r="W4468">
            <v>0</v>
          </cell>
          <cell r="X4468">
            <v>0</v>
          </cell>
        </row>
        <row r="4469">
          <cell r="P4469" t="str">
            <v>A.4.a</v>
          </cell>
          <cell r="Q4469" t="str">
            <v>(REGIONE: Prestazioni di servizi MMG, PLS, Continuità assistenziale Fuori regione (Mobilità attiva in compensazione))</v>
          </cell>
          <cell r="V4469">
            <v>0</v>
          </cell>
          <cell r="W4469">
            <v>0</v>
          </cell>
          <cell r="X4469">
            <v>0</v>
          </cell>
        </row>
        <row r="4470">
          <cell r="P4470" t="str">
            <v>A.4.a</v>
          </cell>
          <cell r="Q4470" t="str">
            <v>(REGIONE: Prestazioni servizi farmaceutica convenzionata Fuori regione (Mobilità attiva in compensazione))</v>
          </cell>
          <cell r="V4470">
            <v>0</v>
          </cell>
          <cell r="W4470">
            <v>0</v>
          </cell>
          <cell r="X4470">
            <v>0</v>
          </cell>
        </row>
        <row r="4471">
          <cell r="P4471" t="str">
            <v>A.4.a</v>
          </cell>
          <cell r="Q4471" t="str">
            <v>(REGIONE: Prestazioni termali Fuori regione (Mobilità attiva in compensazione))</v>
          </cell>
          <cell r="V4471">
            <v>0</v>
          </cell>
          <cell r="W4471">
            <v>0</v>
          </cell>
          <cell r="X4471">
            <v>0</v>
          </cell>
        </row>
        <row r="4472">
          <cell r="P4472" t="str">
            <v>A.4.a</v>
          </cell>
          <cell r="Q4472" t="str">
            <v>(REGIONE: Altre prestazioni sanitarie - Mobilità attiva internazionale)</v>
          </cell>
          <cell r="V4472">
            <v>0</v>
          </cell>
          <cell r="W4472">
            <v>0</v>
          </cell>
          <cell r="X4472">
            <v>0</v>
          </cell>
        </row>
        <row r="4473">
          <cell r="P4473" t="str">
            <v>A.4.a</v>
          </cell>
          <cell r="Q4473" t="str">
            <v>(Ricoveri Ricavi - Mobilità attiva internazionale)</v>
          </cell>
          <cell r="V4473">
            <v>0</v>
          </cell>
          <cell r="W4473">
            <v>0</v>
          </cell>
          <cell r="X4473">
            <v>0</v>
          </cell>
        </row>
        <row r="4474">
          <cell r="P4474" t="str">
            <v>A.4.a</v>
          </cell>
          <cell r="Q4474" t="str">
            <v>(Ambulatoriale Ricavi - Mobilità attiva internazionale)</v>
          </cell>
          <cell r="V4474">
            <v>0</v>
          </cell>
          <cell r="W4474">
            <v>0</v>
          </cell>
          <cell r="X4474">
            <v>0</v>
          </cell>
        </row>
        <row r="4475">
          <cell r="P4475" t="str">
            <v>A.4.a</v>
          </cell>
          <cell r="Q4475" t="str">
            <v>(Altre prestazioni sanitarie Ricavi  - Mobilità attiva internazionale)</v>
          </cell>
          <cell r="V4475">
            <v>0</v>
          </cell>
          <cell r="W4475">
            <v>0</v>
          </cell>
          <cell r="X4475">
            <v>0</v>
          </cell>
        </row>
        <row r="4476">
          <cell r="P4476" t="str">
            <v>A.4.a</v>
          </cell>
          <cell r="Q4476" t="str">
            <v>Altre prestazioni sanitarie a rilevanza sanitaria - Mobilità attiva Internazionale rilevata dalle ASST, IRCCS</v>
          </cell>
          <cell r="V4476">
            <v>0</v>
          </cell>
          <cell r="W4476">
            <v>0</v>
          </cell>
          <cell r="X4476">
            <v>0</v>
          </cell>
        </row>
        <row r="4477">
          <cell r="P4477" t="str">
            <v>A.4.a</v>
          </cell>
          <cell r="Q4477" t="str">
            <v>(Ricoveri - Mobilità attiva internazionale rilevata dalle ASST, IRCCS)</v>
          </cell>
          <cell r="V4477">
            <v>0</v>
          </cell>
          <cell r="W4477">
            <v>0</v>
          </cell>
          <cell r="X4477">
            <v>0</v>
          </cell>
        </row>
        <row r="4478">
          <cell r="P4478" t="str">
            <v>A.4.a</v>
          </cell>
          <cell r="Q4478" t="str">
            <v>(Ambulatoriale - Mobilità attiva Internazionale rilevata dalle ASST, IRCCS)</v>
          </cell>
          <cell r="V4478">
            <v>0</v>
          </cell>
          <cell r="W4478">
            <v>0</v>
          </cell>
          <cell r="X4478">
            <v>0</v>
          </cell>
        </row>
        <row r="4479">
          <cell r="P4479" t="str">
            <v>A.4.a</v>
          </cell>
          <cell r="Q4479" t="str">
            <v>Altre prestazioni sanitarie e sociosanitarie a rilevanza sanitaria ad Aziende sanitarie e casse mutua estera - (fatturate direttamente)</v>
          </cell>
          <cell r="V4479">
            <v>0</v>
          </cell>
          <cell r="W4479">
            <v>0</v>
          </cell>
          <cell r="X4479">
            <v>0</v>
          </cell>
        </row>
        <row r="4480">
          <cell r="P4480" t="str">
            <v>A.4.a</v>
          </cell>
          <cell r="Q4480" t="str">
            <v>(REGIONE: Prestazioni di ricovero da privati verso residenti extraregione in compensazione (mobilità attiva))</v>
          </cell>
          <cell r="V4480">
            <v>0</v>
          </cell>
          <cell r="W4480">
            <v>0</v>
          </cell>
          <cell r="X4480">
            <v>0</v>
          </cell>
        </row>
        <row r="4481">
          <cell r="P4481" t="str">
            <v>A.4.a</v>
          </cell>
          <cell r="Q4481" t="str">
            <v>(REGIONE: Prestazioni ambulatoriali da privati verso residenti extraregione in compensazione (mobilità attiva)) - escluso PS non seguito da Ricovero</v>
          </cell>
          <cell r="V4481">
            <v>0</v>
          </cell>
          <cell r="W4481">
            <v>0</v>
          </cell>
          <cell r="X4481">
            <v>0</v>
          </cell>
        </row>
        <row r="4482">
          <cell r="P4482" t="str">
            <v>A.4.a</v>
          </cell>
          <cell r="Q4482" t="str">
            <v>(REGIONE: Prestazioni di pronto soccorso non segute da ricovero da priv. Extraregione in compensazione (mobilità attiva))</v>
          </cell>
          <cell r="V4482">
            <v>0</v>
          </cell>
          <cell r="W4482">
            <v>0</v>
          </cell>
          <cell r="X4482">
            <v>0</v>
          </cell>
        </row>
        <row r="4483">
          <cell r="P4483" t="str">
            <v>A.4.a</v>
          </cell>
          <cell r="Q4483" t="str">
            <v>(REGIONE: Prestazioni di File F da privati verso residenti extraregione in compensazione (mobilità attiva))</v>
          </cell>
          <cell r="V4483">
            <v>0</v>
          </cell>
          <cell r="W4483">
            <v>0</v>
          </cell>
          <cell r="X4483">
            <v>0</v>
          </cell>
        </row>
        <row r="4484">
          <cell r="P4484" t="str">
            <v>A.4.a</v>
          </cell>
          <cell r="Q4484" t="str">
            <v>(REGIONE: Altre prestazioni sanitarie erogate da privati verso residenti extraregione in compensazione (mobilità attiva))</v>
          </cell>
          <cell r="V4484">
            <v>0</v>
          </cell>
          <cell r="W4484">
            <v>0</v>
          </cell>
          <cell r="X4484">
            <v>0</v>
          </cell>
        </row>
        <row r="4485">
          <cell r="Q4485" t="str">
            <v>(A.2.B) Ricavi per prestazioni non sanitarie - Totale)</v>
          </cell>
          <cell r="V4485">
            <v>0</v>
          </cell>
          <cell r="W4485">
            <v>0</v>
          </cell>
          <cell r="X4485">
            <v>0</v>
          </cell>
        </row>
        <row r="4486">
          <cell r="P4486" t="str">
            <v>A9</v>
          </cell>
          <cell r="Q4486" t="str">
            <v>(Ricavi da differenza alberghiera)</v>
          </cell>
          <cell r="V4486">
            <v>0</v>
          </cell>
          <cell r="W4486">
            <v>0</v>
          </cell>
          <cell r="X4486">
            <v>0</v>
          </cell>
        </row>
        <row r="4487">
          <cell r="P4487" t="str">
            <v>A9</v>
          </cell>
          <cell r="Q4487" t="str">
            <v>(Buoni mensa)</v>
          </cell>
          <cell r="V4487">
            <v>0</v>
          </cell>
          <cell r="W4487">
            <v>0</v>
          </cell>
          <cell r="X4487">
            <v>0</v>
          </cell>
        </row>
        <row r="4488">
          <cell r="P4488" t="str">
            <v>A9</v>
          </cell>
          <cell r="Q4488" t="str">
            <v>(Proventi da sperimentazione farmaci)</v>
          </cell>
          <cell r="V4488">
            <v>0</v>
          </cell>
          <cell r="W4488">
            <v>0</v>
          </cell>
          <cell r="X4488">
            <v>0</v>
          </cell>
        </row>
        <row r="4489">
          <cell r="P4489" t="str">
            <v>A9</v>
          </cell>
          <cell r="Q4489" t="str">
            <v>(Proventi da Rilascio certificati e cartelle cliniche)</v>
          </cell>
          <cell r="V4489">
            <v>0</v>
          </cell>
          <cell r="W4489">
            <v>0</v>
          </cell>
          <cell r="X4489">
            <v>0</v>
          </cell>
        </row>
        <row r="4490">
          <cell r="P4490" t="str">
            <v>A9</v>
          </cell>
          <cell r="Q4490" t="str">
            <v>(Ricavi per formazione)</v>
          </cell>
          <cell r="V4490">
            <v>0</v>
          </cell>
          <cell r="W4490">
            <v>0</v>
          </cell>
          <cell r="X4490">
            <v>0</v>
          </cell>
        </row>
        <row r="4491">
          <cell r="P4491" t="str">
            <v>A9</v>
          </cell>
          <cell r="Q4491" t="str">
            <v>(Ricavi per formazione verso ATS/ASST/Fondazioni della Regione)</v>
          </cell>
          <cell r="V4491">
            <v>0</v>
          </cell>
          <cell r="W4491">
            <v>0</v>
          </cell>
          <cell r="X4491">
            <v>0</v>
          </cell>
        </row>
        <row r="4492">
          <cell r="P4492" t="str">
            <v>A9</v>
          </cell>
          <cell r="Q4492" t="str">
            <v>(Ricavi da sperimentazioni gestionali (art. 9-bis, D.Lgs. 502/92))</v>
          </cell>
          <cell r="V4492">
            <v>0</v>
          </cell>
          <cell r="W4492">
            <v>0</v>
          </cell>
          <cell r="X4492">
            <v>0</v>
          </cell>
        </row>
        <row r="4493">
          <cell r="P4493" t="str">
            <v>A9</v>
          </cell>
          <cell r="Q4493" t="str">
            <v>(Altri ricavi per prestazioni non sanitarie verso ATS/ASST/Fondazioni della Regione)</v>
          </cell>
          <cell r="V4493">
            <v>0</v>
          </cell>
          <cell r="W4493">
            <v>0</v>
          </cell>
          <cell r="X4493">
            <v>0</v>
          </cell>
        </row>
        <row r="4494">
          <cell r="P4494" t="str">
            <v>A9</v>
          </cell>
          <cell r="Q4494" t="str">
            <v>Altri concorsi, recuperi e rimborsi da parte della Regione - GSA</v>
          </cell>
          <cell r="V4494">
            <v>0</v>
          </cell>
          <cell r="W4494">
            <v>0</v>
          </cell>
          <cell r="X4494">
            <v>0</v>
          </cell>
        </row>
        <row r="4495">
          <cell r="P4495" t="str">
            <v>A9</v>
          </cell>
          <cell r="Q4495" t="str">
            <v>(Altri ricavi per prestazioni non sanitarie verso altri enti pubblici)</v>
          </cell>
          <cell r="V4495">
            <v>0</v>
          </cell>
          <cell r="W4495">
            <v>0</v>
          </cell>
          <cell r="X4495">
            <v>0</v>
          </cell>
        </row>
        <row r="4496">
          <cell r="P4496" t="str">
            <v>A9</v>
          </cell>
          <cell r="Q4496" t="str">
            <v>(Altri ricavi per prestazioni non sanitarie verso privati)</v>
          </cell>
          <cell r="V4496">
            <v>0</v>
          </cell>
          <cell r="W4496">
            <v>0</v>
          </cell>
          <cell r="X4496">
            <v>0</v>
          </cell>
        </row>
        <row r="4497">
          <cell r="Q4497" t="str">
            <v>(A.2.C) Altri proventi - Totale)</v>
          </cell>
          <cell r="V4497">
            <v>0</v>
          </cell>
          <cell r="W4497">
            <v>0</v>
          </cell>
          <cell r="X4497">
            <v>0</v>
          </cell>
        </row>
        <row r="4498">
          <cell r="P4498" t="str">
            <v>A9</v>
          </cell>
          <cell r="Q4498" t="str">
            <v>(Affitti attivi)</v>
          </cell>
          <cell r="V4498">
            <v>0</v>
          </cell>
          <cell r="W4498">
            <v>0</v>
          </cell>
          <cell r="X4498">
            <v>0</v>
          </cell>
        </row>
        <row r="4499">
          <cell r="P4499" t="str">
            <v>A9</v>
          </cell>
          <cell r="Q4499" t="str">
            <v>(Altri proventi da attività immobiliari)</v>
          </cell>
          <cell r="V4499">
            <v>0</v>
          </cell>
          <cell r="W4499">
            <v>0</v>
          </cell>
          <cell r="X4499">
            <v>0</v>
          </cell>
        </row>
        <row r="4500">
          <cell r="P4500" t="str">
            <v>A9</v>
          </cell>
          <cell r="Q4500" t="str">
            <v>(Altri proventi non sanitari)</v>
          </cell>
          <cell r="V4500">
            <v>0</v>
          </cell>
          <cell r="W4500">
            <v>0</v>
          </cell>
          <cell r="X4500">
            <v>0</v>
          </cell>
        </row>
        <row r="4501">
          <cell r="P4501" t="str">
            <v>A9</v>
          </cell>
          <cell r="Q4501" t="str">
            <v>(Altri proventi diversi verso ATS/ASST/Fondazioni della Regione)</v>
          </cell>
          <cell r="V4501">
            <v>0</v>
          </cell>
          <cell r="W4501">
            <v>0</v>
          </cell>
          <cell r="X4501">
            <v>0</v>
          </cell>
        </row>
        <row r="4502">
          <cell r="P4502" t="str">
            <v>A9</v>
          </cell>
          <cell r="Q4502" t="str">
            <v>(Altri proventi diversi verso altri enti pubblici)</v>
          </cell>
          <cell r="V4502">
            <v>0</v>
          </cell>
          <cell r="W4502">
            <v>0</v>
          </cell>
          <cell r="X4502">
            <v>0</v>
          </cell>
        </row>
        <row r="4503">
          <cell r="P4503" t="str">
            <v>A9</v>
          </cell>
          <cell r="Q4503" t="str">
            <v>(Altri proventi diversi verso privati)</v>
          </cell>
          <cell r="V4503">
            <v>0</v>
          </cell>
          <cell r="W4503">
            <v>0</v>
          </cell>
          <cell r="X4503">
            <v>0</v>
          </cell>
        </row>
        <row r="4504">
          <cell r="Q4504" t="str">
            <v>(A.3) Concorsi, recuperi, rimborsi per attività tipiche - Totale)</v>
          </cell>
          <cell r="V4504">
            <v>0</v>
          </cell>
          <cell r="W4504">
            <v>0</v>
          </cell>
          <cell r="X4504">
            <v>0</v>
          </cell>
        </row>
        <row r="4505">
          <cell r="Q4505" t="str">
            <v>(A.3.A) Rimborsi assicurativi - Totale)</v>
          </cell>
          <cell r="V4505">
            <v>0</v>
          </cell>
          <cell r="W4505">
            <v>0</v>
          </cell>
          <cell r="X4505">
            <v>0</v>
          </cell>
        </row>
        <row r="4506">
          <cell r="P4506" t="str">
            <v>A5</v>
          </cell>
          <cell r="Q4506" t="str">
            <v>(Rimborsi assicurativi)</v>
          </cell>
          <cell r="V4506">
            <v>0</v>
          </cell>
          <cell r="W4506">
            <v>0</v>
          </cell>
          <cell r="X4506">
            <v>0</v>
          </cell>
        </row>
        <row r="4507">
          <cell r="Q4507" t="str">
            <v>(A.3.B) Altri concorsi, recuperi e rimborsi per attività tipiche - Totale)</v>
          </cell>
          <cell r="V4507">
            <v>0</v>
          </cell>
          <cell r="W4507">
            <v>0</v>
          </cell>
          <cell r="X4507">
            <v>0</v>
          </cell>
        </row>
        <row r="4508">
          <cell r="P4508" t="str">
            <v>A5</v>
          </cell>
          <cell r="Q4508" t="str">
            <v>(Rimborso personale comandato e convenzionato c/o ATS/ASST/Fondazioni della Regione)</v>
          </cell>
          <cell r="V4508">
            <v>0</v>
          </cell>
          <cell r="W4508">
            <v>0</v>
          </cell>
          <cell r="X4508">
            <v>0</v>
          </cell>
        </row>
        <row r="4509">
          <cell r="P4509" t="str">
            <v>A5</v>
          </cell>
          <cell r="Q4509" t="str">
            <v>(Rimborso personale comandato e convenzionato c/o altri enti pubblici)</v>
          </cell>
          <cell r="V4509">
            <v>0</v>
          </cell>
          <cell r="W4509">
            <v>0</v>
          </cell>
          <cell r="X4509">
            <v>0</v>
          </cell>
        </row>
        <row r="4510">
          <cell r="P4510" t="str">
            <v>A5</v>
          </cell>
          <cell r="Q4510" t="str">
            <v>(Rimborso personale comandato e convenzionato c/o Regione Lombardia)</v>
          </cell>
          <cell r="V4510">
            <v>0</v>
          </cell>
          <cell r="W4510">
            <v>0</v>
          </cell>
          <cell r="X4510">
            <v>0</v>
          </cell>
        </row>
        <row r="4511">
          <cell r="P4511" t="str">
            <v>A5</v>
          </cell>
          <cell r="Q4511" t="str">
            <v>(Rimborsi per Cessione di farmaci ed emoderivati verso ATS/ASST/Fondazioni della Regione ESCLUSI EMODERIVATI GESTITI VIA CONSORZIO INTERREGIONALE])</v>
          </cell>
          <cell r="V4511">
            <v>0</v>
          </cell>
          <cell r="W4511">
            <v>0</v>
          </cell>
          <cell r="X4511">
            <v>0</v>
          </cell>
        </row>
        <row r="4512">
          <cell r="P4512" t="str">
            <v>A5</v>
          </cell>
          <cell r="Q4512" t="str">
            <v>(Rimborsi per Cessione  emoderivati verso ATS/ASST/Fondazioni della Regione SOLAMENTE OVE GESTITI NELL'AMBITO DEL CONSORZIO INTERREGIONALE])</v>
          </cell>
          <cell r="V4512">
            <v>0</v>
          </cell>
          <cell r="W4512">
            <v>0</v>
          </cell>
          <cell r="X4512">
            <v>0</v>
          </cell>
        </row>
        <row r="4513">
          <cell r="P4513" t="str">
            <v>A5</v>
          </cell>
          <cell r="Q4513" t="str">
            <v>(Rimborsi per Cessione  emoderivati verso az. Sanit. Pubbliche Extraregione - NON in compensazione SOLAMENTE OVE GESTITI NELL'AMBITO DEL CONSORZIO INTERREGIONALE])</v>
          </cell>
          <cell r="V4513">
            <v>0</v>
          </cell>
          <cell r="W4513">
            <v>0</v>
          </cell>
          <cell r="X4513">
            <v>0</v>
          </cell>
        </row>
        <row r="4514">
          <cell r="P4514" t="str">
            <v>A5</v>
          </cell>
          <cell r="Q4514" t="str">
            <v>(Rimborsi per Cessione di farmaci ed emoderivati verso altri enti pubblici)</v>
          </cell>
          <cell r="V4514">
            <v>0</v>
          </cell>
          <cell r="W4514">
            <v>0</v>
          </cell>
          <cell r="X4514">
            <v>0</v>
          </cell>
        </row>
        <row r="4515">
          <cell r="P4515" t="str">
            <v>A5</v>
          </cell>
          <cell r="Q4515" t="str">
            <v>(Rimborsi per Cessione di farmaci ed emoderivati verso privati ESCLUSI EMODERIVATI GESTITI VIA CONSORZIO INTERREGIONALE])</v>
          </cell>
          <cell r="V4515">
            <v>0</v>
          </cell>
          <cell r="W4515">
            <v>0</v>
          </cell>
          <cell r="X4515">
            <v>0</v>
          </cell>
        </row>
        <row r="4516">
          <cell r="P4516" t="str">
            <v>A5</v>
          </cell>
          <cell r="Q4516" t="str">
            <v>(Rimborsi per Cessione  emoderivati verso privati SOLAMENTE OVE GESTITI NELL'AMBITO DEL CONSORZIO INTERREGIONALE])</v>
          </cell>
          <cell r="V4516">
            <v>0</v>
          </cell>
          <cell r="W4516">
            <v>0</v>
          </cell>
          <cell r="X4516">
            <v>0</v>
          </cell>
        </row>
        <row r="4517">
          <cell r="P4517" t="str">
            <v>A5</v>
          </cell>
          <cell r="Q4517" t="str">
            <v>(Rimborsi per Cessione di sangue ed emocomponenti verso ATS/ASST/Fondazioni della Regione)</v>
          </cell>
          <cell r="V4517">
            <v>0</v>
          </cell>
          <cell r="W4517">
            <v>0</v>
          </cell>
          <cell r="X4517">
            <v>0</v>
          </cell>
        </row>
        <row r="4518">
          <cell r="P4518" t="str">
            <v>A5</v>
          </cell>
          <cell r="Q4518" t="str">
            <v>(Rimborsi per Cessione di Emoderivati di produzione regionale verso ATS/ASST/Fondazioni della Regione)</v>
          </cell>
          <cell r="V4518">
            <v>0</v>
          </cell>
          <cell r="W4518">
            <v>0</v>
          </cell>
          <cell r="X4518">
            <v>0</v>
          </cell>
        </row>
        <row r="4519">
          <cell r="P4519" t="str">
            <v>A5</v>
          </cell>
          <cell r="Q4519" t="str">
            <v>(Rimborsi per Cessione di sangue ed emocomponenti verso altri enti pubblici)</v>
          </cell>
          <cell r="V4519">
            <v>0</v>
          </cell>
          <cell r="W4519">
            <v>0</v>
          </cell>
          <cell r="X4519">
            <v>0</v>
          </cell>
        </row>
        <row r="4520">
          <cell r="P4520" t="str">
            <v>A.4.a</v>
          </cell>
          <cell r="Q4520" t="str">
            <v>(Rimborsi per Cessione di emocomponenti e cellule staminali Extraregione)</v>
          </cell>
          <cell r="V4520">
            <v>0</v>
          </cell>
          <cell r="W4520">
            <v>0</v>
          </cell>
          <cell r="X4520">
            <v>0</v>
          </cell>
        </row>
        <row r="4521">
          <cell r="P4521" t="str">
            <v>A5</v>
          </cell>
          <cell r="Q4521" t="str">
            <v>(Rimborsi per Cessione di sangue ed emocomponenti verso privati)</v>
          </cell>
          <cell r="V4521">
            <v>0</v>
          </cell>
          <cell r="W4521">
            <v>0</v>
          </cell>
          <cell r="X4521">
            <v>0</v>
          </cell>
        </row>
        <row r="4522">
          <cell r="P4522" t="str">
            <v>A5</v>
          </cell>
          <cell r="Q4522" t="str">
            <v>(Rimborsi per vaccinazioni in copagamento)</v>
          </cell>
          <cell r="V4522">
            <v>0</v>
          </cell>
          <cell r="W4522">
            <v>0</v>
          </cell>
          <cell r="X4522">
            <v>0</v>
          </cell>
        </row>
        <row r="4523">
          <cell r="P4523" t="str">
            <v>A5</v>
          </cell>
          <cell r="Q4523" t="str">
            <v>(Rimborso per acquisto altri beni da parte di ATS/ASST/Fondazioni della Regione)</v>
          </cell>
          <cell r="V4523">
            <v>0</v>
          </cell>
          <cell r="W4523">
            <v>0</v>
          </cell>
          <cell r="X4523">
            <v>0</v>
          </cell>
        </row>
        <row r="4524">
          <cell r="P4524" t="str">
            <v>A5</v>
          </cell>
          <cell r="Q4524" t="str">
            <v>(Rimborso per acquisto altri beni da parte di altri enti pubblici)</v>
          </cell>
          <cell r="V4524">
            <v>0</v>
          </cell>
          <cell r="W4524">
            <v>0</v>
          </cell>
          <cell r="X4524">
            <v>0</v>
          </cell>
        </row>
        <row r="4525">
          <cell r="P4525" t="str">
            <v>A5</v>
          </cell>
          <cell r="Q4525" t="str">
            <v>(Rimborso per acquisto altri beni verso privati)</v>
          </cell>
          <cell r="V4525">
            <v>0</v>
          </cell>
          <cell r="W4525">
            <v>0</v>
          </cell>
          <cell r="X4525">
            <v>0</v>
          </cell>
        </row>
        <row r="4526">
          <cell r="P4526" t="str">
            <v>A5</v>
          </cell>
          <cell r="Q4526" t="str">
            <v>(Altri concorsi, recuperi e rimborsi per attività tipiche da parte di ATS/ASST/Fondazioni della Regione)</v>
          </cell>
          <cell r="V4526">
            <v>0</v>
          </cell>
          <cell r="W4526">
            <v>0</v>
          </cell>
          <cell r="X4526">
            <v>0</v>
          </cell>
        </row>
        <row r="4527">
          <cell r="P4527" t="str">
            <v>A5</v>
          </cell>
          <cell r="Q4527" t="str">
            <v>(Altri concorsi, recuperi e rimborsi per attività tipiche da parte di altri enti pubblici)</v>
          </cell>
          <cell r="V4527">
            <v>0</v>
          </cell>
          <cell r="W4527">
            <v>0</v>
          </cell>
          <cell r="X4527">
            <v>0</v>
          </cell>
        </row>
        <row r="4528">
          <cell r="P4528" t="str">
            <v>A5</v>
          </cell>
          <cell r="Q4528" t="str">
            <v>(Altri concorsi, recuperi e rimborsi per attività tipiche da parte di Regione Lombardia)</v>
          </cell>
          <cell r="V4528">
            <v>0</v>
          </cell>
          <cell r="W4528">
            <v>0</v>
          </cell>
          <cell r="X4528">
            <v>0</v>
          </cell>
        </row>
        <row r="4529">
          <cell r="P4529" t="str">
            <v>A.4.a</v>
          </cell>
          <cell r="Q4529" t="str">
            <v>(Ricavi per differenziale tariffe TUC)</v>
          </cell>
          <cell r="V4529">
            <v>0</v>
          </cell>
          <cell r="W4529">
            <v>0</v>
          </cell>
          <cell r="X4529">
            <v>0</v>
          </cell>
        </row>
        <row r="4530">
          <cell r="P4530" t="str">
            <v>A.4.a</v>
          </cell>
          <cell r="Q4530" t="str">
            <v>(Ricavi GSA per differenziale saldo mobilità interregionale)</v>
          </cell>
          <cell r="V4530">
            <v>0</v>
          </cell>
          <cell r="W4530">
            <v>0</v>
          </cell>
          <cell r="X4530">
            <v>0</v>
          </cell>
        </row>
        <row r="4531">
          <cell r="P4531" t="str">
            <v>A.4.a</v>
          </cell>
          <cell r="Q4531" t="str">
            <v>(Altre prestazioni sanitarie e sociosanitarie a rilevanza sanitaria erogate a soggetti pubblici Extraregione)</v>
          </cell>
          <cell r="V4531">
            <v>0</v>
          </cell>
          <cell r="W4531">
            <v>0</v>
          </cell>
          <cell r="X4531">
            <v>0</v>
          </cell>
        </row>
        <row r="4532">
          <cell r="P4532" t="str">
            <v>A5</v>
          </cell>
          <cell r="Q4532" t="str">
            <v>(Recuperi da personale dipendente  (vitto, alloggio, …))</v>
          </cell>
          <cell r="V4532">
            <v>0</v>
          </cell>
          <cell r="W4532">
            <v>0</v>
          </cell>
          <cell r="X4532">
            <v>0</v>
          </cell>
        </row>
        <row r="4533">
          <cell r="P4533" t="str">
            <v>A5</v>
          </cell>
          <cell r="Q4533" t="str">
            <v>(Concorsi, recuperi, rimborsi da sperimentazioni gestionali (art. 9-bis, D.Lgs. 502/92))</v>
          </cell>
          <cell r="V4533">
            <v>0</v>
          </cell>
          <cell r="W4533">
            <v>0</v>
          </cell>
          <cell r="X4533">
            <v>0</v>
          </cell>
        </row>
        <row r="4534">
          <cell r="P4534" t="str">
            <v>A5</v>
          </cell>
          <cell r="Q4534" t="str">
            <v>(Concorsi, recuperi, rimborsi da esternalizzazioni di servizi)</v>
          </cell>
          <cell r="V4534">
            <v>0</v>
          </cell>
          <cell r="W4534">
            <v>0</v>
          </cell>
          <cell r="X4534">
            <v>0</v>
          </cell>
        </row>
        <row r="4535">
          <cell r="P4535" t="str">
            <v>A5</v>
          </cell>
          <cell r="Q4535" t="str">
            <v>(Rimborso obiettori di coscienza)</v>
          </cell>
          <cell r="V4535">
            <v>0</v>
          </cell>
          <cell r="W4535">
            <v>0</v>
          </cell>
          <cell r="X4535">
            <v>0</v>
          </cell>
        </row>
        <row r="4536">
          <cell r="P4536" t="str">
            <v>A5</v>
          </cell>
          <cell r="Q4536" t="str">
            <v>(Quote da utenti per accesso ai servizi socio assistenziali)</v>
          </cell>
          <cell r="V4536">
            <v>0</v>
          </cell>
          <cell r="W4536">
            <v>0</v>
          </cell>
          <cell r="X4536">
            <v>0</v>
          </cell>
        </row>
        <row r="4537">
          <cell r="P4537" t="str">
            <v>A5</v>
          </cell>
          <cell r="Q4537" t="str">
            <v>(Rette a carico degli ospiti per accesso a servizi sociosanitari integrati)</v>
          </cell>
          <cell r="V4537">
            <v>0</v>
          </cell>
          <cell r="W4537">
            <v>0</v>
          </cell>
          <cell r="X4537">
            <v>0</v>
          </cell>
        </row>
        <row r="4538">
          <cell r="P4538" t="str">
            <v>A5</v>
          </cell>
          <cell r="Q4538" t="str">
            <v>(Rette a carico dei Comuni per accesso a servizi sociosanitari integrati)</v>
          </cell>
          <cell r="V4538">
            <v>0</v>
          </cell>
          <cell r="W4538">
            <v>0</v>
          </cell>
          <cell r="X4538">
            <v>0</v>
          </cell>
        </row>
        <row r="4539">
          <cell r="P4539" t="str">
            <v>A5</v>
          </cell>
          <cell r="Q4539" t="str">
            <v>(Rette a carico di altri enti pubblici per accesso a servizi sociosanitari integrati)</v>
          </cell>
          <cell r="V4539">
            <v>0</v>
          </cell>
          <cell r="W4539">
            <v>0</v>
          </cell>
          <cell r="X4539">
            <v>0</v>
          </cell>
        </row>
        <row r="4540">
          <cell r="P4540" t="str">
            <v>A5</v>
          </cell>
          <cell r="Q4540" t="str">
            <v>(Rette a carico di enti privati per accesso a servizi sociosanitari integrati)</v>
          </cell>
          <cell r="V4540">
            <v>0</v>
          </cell>
          <cell r="W4540">
            <v>0</v>
          </cell>
          <cell r="X4540">
            <v>0</v>
          </cell>
        </row>
        <row r="4541">
          <cell r="P4541" t="str">
            <v>A5</v>
          </cell>
          <cell r="Q4541" t="str">
            <v>(Rette solventi per accesso a servizi sociosanitari integrati)</v>
          </cell>
          <cell r="V4541">
            <v>0</v>
          </cell>
          <cell r="W4541">
            <v>0</v>
          </cell>
          <cell r="X4541">
            <v>0</v>
          </cell>
        </row>
        <row r="4542">
          <cell r="P4542" t="str">
            <v>A5</v>
          </cell>
          <cell r="Q4542" t="str">
            <v>(Altri ricavi per concorsi, recuperi e rimborsi verso privati)</v>
          </cell>
          <cell r="V4542">
            <v>0</v>
          </cell>
          <cell r="W4542">
            <v>0</v>
          </cell>
          <cell r="X4542">
            <v>0</v>
          </cell>
        </row>
        <row r="4543">
          <cell r="P4543" t="str">
            <v>A5</v>
          </cell>
          <cell r="Q4543" t="str">
            <v>(REGIONE: Pay-back per il superamento del tetto della spesa farmaceutica territoriale)</v>
          </cell>
          <cell r="V4543">
            <v>0</v>
          </cell>
          <cell r="W4543">
            <v>0</v>
          </cell>
          <cell r="X4543">
            <v>0</v>
          </cell>
        </row>
        <row r="4544">
          <cell r="P4544" t="str">
            <v>A5</v>
          </cell>
          <cell r="Q4544" t="str">
            <v>(REGIONE:  Pay-back per superamento del tetto della spesa farmaceutica ospedaliera)</v>
          </cell>
          <cell r="V4544">
            <v>0</v>
          </cell>
          <cell r="W4544">
            <v>0</v>
          </cell>
          <cell r="X4544">
            <v>0</v>
          </cell>
        </row>
        <row r="4545">
          <cell r="P4545" t="str">
            <v>A5</v>
          </cell>
          <cell r="Q4545" t="str">
            <v>(REGIONE:  Ulteriore Pay-back)</v>
          </cell>
          <cell r="V4545">
            <v>0</v>
          </cell>
          <cell r="W4545">
            <v>0</v>
          </cell>
          <cell r="X4545">
            <v>0</v>
          </cell>
        </row>
        <row r="4546">
          <cell r="P4546" t="str">
            <v>A5</v>
          </cell>
          <cell r="Q4546" t="str">
            <v>(REGIONE: Rimborso per Pay back sui dispositivi medici)</v>
          </cell>
          <cell r="V4546">
            <v>0</v>
          </cell>
          <cell r="W4546">
            <v>0</v>
          </cell>
          <cell r="X4546">
            <v>0</v>
          </cell>
        </row>
        <row r="4547">
          <cell r="Q4547" t="str">
            <v>(A.4) Compartecipazione alla spesa per prestazioni sanitarie - Totale)</v>
          </cell>
          <cell r="V4547">
            <v>0</v>
          </cell>
          <cell r="W4547">
            <v>0</v>
          </cell>
          <cell r="X4547">
            <v>0</v>
          </cell>
        </row>
        <row r="4548">
          <cell r="P4548" t="str">
            <v>A6</v>
          </cell>
          <cell r="Q4548" t="str">
            <v>(Ticket sulle prestazioni di specialistica ambulatoriale)</v>
          </cell>
          <cell r="V4548">
            <v>0</v>
          </cell>
          <cell r="W4548">
            <v>0</v>
          </cell>
          <cell r="X4548">
            <v>0</v>
          </cell>
        </row>
        <row r="4549">
          <cell r="P4549" t="str">
            <v>A6</v>
          </cell>
          <cell r="Q4549" t="str">
            <v>(Ticket sul prontosoccorso)</v>
          </cell>
          <cell r="V4549">
            <v>0</v>
          </cell>
          <cell r="W4549">
            <v>0</v>
          </cell>
          <cell r="X4549">
            <v>0</v>
          </cell>
        </row>
        <row r="4550">
          <cell r="P4550" t="str">
            <v>A6</v>
          </cell>
          <cell r="Q4550" t="str">
            <v>(Altri Tickets)</v>
          </cell>
          <cell r="V4550">
            <v>0</v>
          </cell>
          <cell r="W4550">
            <v>0</v>
          </cell>
          <cell r="X4550">
            <v>0</v>
          </cell>
        </row>
        <row r="4551">
          <cell r="Q4551" t="str">
            <v>(A.5) Costi capitalizzati - Totale)</v>
          </cell>
          <cell r="V4551">
            <v>0</v>
          </cell>
          <cell r="W4551">
            <v>0</v>
          </cell>
          <cell r="X4551">
            <v>0</v>
          </cell>
        </row>
        <row r="4552">
          <cell r="P4552" t="str">
            <v>A7</v>
          </cell>
          <cell r="Q4552" t="str">
            <v>(Quota contributi c/capitale da utilizzo finanziamenti per investimenti da Regione)</v>
          </cell>
          <cell r="V4552">
            <v>0</v>
          </cell>
          <cell r="W4552">
            <v>0</v>
          </cell>
          <cell r="X4552">
            <v>0</v>
          </cell>
        </row>
        <row r="4553">
          <cell r="P4553" t="str">
            <v>A7</v>
          </cell>
          <cell r="Q4553" t="str">
            <v>(Quota contributi c/capitale da utilizzo finanziamenti per investimenti da Regione - Beni di prima dotazione)</v>
          </cell>
          <cell r="V4553">
            <v>0</v>
          </cell>
          <cell r="W4553">
            <v>0</v>
          </cell>
          <cell r="X4553">
            <v>0</v>
          </cell>
        </row>
        <row r="4554">
          <cell r="P4554" t="str">
            <v>A7</v>
          </cell>
          <cell r="Q4554" t="str">
            <v>(Quota contributi c/capitale da utilizzo finanziamenti per investimenti dallo Stato)</v>
          </cell>
          <cell r="V4554">
            <v>0</v>
          </cell>
          <cell r="W4554">
            <v>0</v>
          </cell>
          <cell r="X4554">
            <v>0</v>
          </cell>
        </row>
        <row r="4555">
          <cell r="P4555" t="str">
            <v>A7</v>
          </cell>
          <cell r="Q4555" t="str">
            <v>(Quota contributi c/esercizio da contributi FSR destinati a investimenti)</v>
          </cell>
          <cell r="V4555">
            <v>0</v>
          </cell>
          <cell r="W4555">
            <v>0</v>
          </cell>
          <cell r="X4555">
            <v>0</v>
          </cell>
        </row>
        <row r="4556">
          <cell r="P4556" t="str">
            <v>A7</v>
          </cell>
          <cell r="Q4556" t="str">
            <v>(Quota contributi c/esercizio da altri contributi destinati a investimenti)</v>
          </cell>
          <cell r="V4556">
            <v>0</v>
          </cell>
          <cell r="W4556">
            <v>0</v>
          </cell>
          <cell r="X4556">
            <v>0</v>
          </cell>
        </row>
        <row r="4557">
          <cell r="P4557" t="str">
            <v>A7</v>
          </cell>
          <cell r="Q4557" t="str">
            <v>(Costi capitalizzati da utilizzo riserva plusvalenze da reinvestire)</v>
          </cell>
          <cell r="V4557">
            <v>0</v>
          </cell>
          <cell r="W4557">
            <v>0</v>
          </cell>
          <cell r="X4557">
            <v>0</v>
          </cell>
        </row>
        <row r="4558">
          <cell r="P4558" t="str">
            <v>A7</v>
          </cell>
          <cell r="Q4558" t="str">
            <v>(Costi capitalizzati da utilizzo riserva successioni e donazioni)</v>
          </cell>
          <cell r="V4558">
            <v>0</v>
          </cell>
          <cell r="W4558">
            <v>0</v>
          </cell>
          <cell r="X4558">
            <v>0</v>
          </cell>
        </row>
        <row r="4559">
          <cell r="P4559" t="str">
            <v>A7</v>
          </cell>
          <cell r="Q4559" t="str">
            <v>(Costi capitalizzati da utilizzo riserva per investimenti)</v>
          </cell>
          <cell r="V4559">
            <v>0</v>
          </cell>
          <cell r="W4559">
            <v>0</v>
          </cell>
          <cell r="X4559">
            <v>0</v>
          </cell>
        </row>
        <row r="4560">
          <cell r="P4560" t="str">
            <v>A8</v>
          </cell>
          <cell r="Q4560" t="str">
            <v>(Capitalizzazione costi (sostenuti in economia))</v>
          </cell>
          <cell r="V4560">
            <v>0</v>
          </cell>
          <cell r="W4560">
            <v>0</v>
          </cell>
          <cell r="X4560">
            <v>0</v>
          </cell>
        </row>
        <row r="4561">
          <cell r="Q4561" t="str">
            <v>(B) COSTI DELLA PRODUZIONE)</v>
          </cell>
          <cell r="V4561">
            <v>0</v>
          </cell>
          <cell r="W4561">
            <v>0</v>
          </cell>
          <cell r="X4561">
            <v>0</v>
          </cell>
        </row>
        <row r="4562">
          <cell r="Q4562" t="str">
            <v>(B.1) Acquisti di beni - Totale)</v>
          </cell>
          <cell r="V4562">
            <v>0</v>
          </cell>
          <cell r="W4562">
            <v>0</v>
          </cell>
          <cell r="X4562">
            <v>0</v>
          </cell>
        </row>
        <row r="4563">
          <cell r="Q4563" t="str">
            <v>(B.1.A) Acquisti di beni sanitari - Totale)</v>
          </cell>
          <cell r="V4563">
            <v>0</v>
          </cell>
          <cell r="W4563">
            <v>0</v>
          </cell>
          <cell r="X4563">
            <v>0</v>
          </cell>
        </row>
        <row r="4564">
          <cell r="Q4564" t="str">
            <v>(Farmaceutici: Specialità Medicinali)</v>
          </cell>
          <cell r="V4564">
            <v>0</v>
          </cell>
          <cell r="W4564">
            <v>0</v>
          </cell>
          <cell r="X4564">
            <v>0</v>
          </cell>
        </row>
        <row r="4565">
          <cell r="P4565" t="str">
            <v>B.1.a</v>
          </cell>
          <cell r="Q4565" t="str">
            <v>(Farmaceutici: Specialità Medicinali (File F compreso HCV))</v>
          </cell>
          <cell r="R4565" t="str">
            <v>AB&amp;S</v>
          </cell>
          <cell r="S4565" t="str">
            <v>ASLC14_1</v>
          </cell>
          <cell r="T4565" t="str">
            <v>BS</v>
          </cell>
          <cell r="U4565" t="str">
            <v>AOIC04_1</v>
          </cell>
          <cell r="V4565">
            <v>0</v>
          </cell>
          <cell r="W4565">
            <v>0</v>
          </cell>
          <cell r="X4565">
            <v>0</v>
          </cell>
        </row>
        <row r="4566">
          <cell r="P4566" t="str">
            <v>B.1.a</v>
          </cell>
          <cell r="Q4566" t="str">
            <v>(Farmaceutici: Specialità Medicinali (File F escluso HCV))</v>
          </cell>
          <cell r="R4566" t="str">
            <v>AB&amp;S</v>
          </cell>
          <cell r="S4566" t="str">
            <v>ASLC14_1</v>
          </cell>
          <cell r="T4566" t="str">
            <v>BS</v>
          </cell>
          <cell r="U4566" t="str">
            <v>AOIC04_1</v>
          </cell>
          <cell r="V4566">
            <v>0</v>
          </cell>
          <cell r="W4566">
            <v>0</v>
          </cell>
          <cell r="X4566">
            <v>0</v>
          </cell>
        </row>
        <row r="4567">
          <cell r="P4567" t="str">
            <v>B.1.a</v>
          </cell>
          <cell r="Q4567" t="str">
            <v>(Farmaceutici: Specialità Medicinali (HCV))</v>
          </cell>
          <cell r="R4567" t="str">
            <v>AB&amp;S</v>
          </cell>
          <cell r="S4567" t="str">
            <v>ASLC14_1</v>
          </cell>
          <cell r="T4567" t="str">
            <v>BS</v>
          </cell>
          <cell r="U4567" t="str">
            <v>AOIC04_1</v>
          </cell>
          <cell r="V4567">
            <v>0</v>
          </cell>
          <cell r="W4567">
            <v>0</v>
          </cell>
          <cell r="X4567">
            <v>0</v>
          </cell>
        </row>
        <row r="4568">
          <cell r="P4568" t="str">
            <v>B.1.a</v>
          </cell>
          <cell r="Q4568" t="str">
            <v>(Farmaceutici: Specialità Medicinali (altro: farmaci ospedalieri))</v>
          </cell>
          <cell r="R4568" t="str">
            <v>AB&amp;S</v>
          </cell>
          <cell r="S4568" t="str">
            <v>ASLC14_1</v>
          </cell>
          <cell r="T4568" t="str">
            <v>BS</v>
          </cell>
          <cell r="U4568" t="str">
            <v>AOIC04_1</v>
          </cell>
          <cell r="V4568">
            <v>0</v>
          </cell>
          <cell r="W4568">
            <v>0</v>
          </cell>
          <cell r="X4568">
            <v>0</v>
          </cell>
        </row>
        <row r="4569">
          <cell r="P4569" t="str">
            <v>B.1.a</v>
          </cell>
          <cell r="Q4569" t="str">
            <v>(Farmaceutici: Specialità Medicinali (Doppio Canale ex Nota CUF 37))</v>
          </cell>
          <cell r="T4569" t="str">
            <v>BS</v>
          </cell>
          <cell r="U4569" t="str">
            <v>AOIC04_1</v>
          </cell>
          <cell r="V4569">
            <v>0</v>
          </cell>
          <cell r="W4569">
            <v>0</v>
          </cell>
          <cell r="X4569">
            <v>0</v>
          </cell>
        </row>
        <row r="4570">
          <cell r="P4570" t="str">
            <v>B.1.a</v>
          </cell>
          <cell r="Q4570" t="str">
            <v>(Farmaceutici: Specialità Medicinali (Primo Ciclo terapeutico D.G.R. 10246/02))</v>
          </cell>
          <cell r="T4570" t="str">
            <v>BS</v>
          </cell>
          <cell r="U4570" t="str">
            <v>AOIC04_1</v>
          </cell>
          <cell r="V4570">
            <v>0</v>
          </cell>
          <cell r="W4570">
            <v>0</v>
          </cell>
          <cell r="X4570">
            <v>0</v>
          </cell>
        </row>
        <row r="4571">
          <cell r="P4571" t="str">
            <v>B.1.a</v>
          </cell>
          <cell r="Q4571" t="str">
            <v>(Farmaceutici: Specialità Medicinali da ATS/ASST/Fondazioni della Regione)</v>
          </cell>
          <cell r="R4571" t="str">
            <v>AB&amp;S</v>
          </cell>
          <cell r="S4571" t="str">
            <v>ASLC14_1</v>
          </cell>
          <cell r="T4571" t="str">
            <v>BS</v>
          </cell>
          <cell r="U4571" t="str">
            <v>AOIC04_1</v>
          </cell>
          <cell r="V4571">
            <v>0</v>
          </cell>
          <cell r="W4571">
            <v>0</v>
          </cell>
          <cell r="X4571">
            <v>0</v>
          </cell>
        </row>
        <row r="4572">
          <cell r="P4572" t="str">
            <v>B.1.a</v>
          </cell>
          <cell r="Q4572" t="str">
            <v>(Farmaceutici: Specialità Medicinali (Doppio Canale ex Nota CUF 37) da ATS/ASST/Fondazioni della Regione)</v>
          </cell>
          <cell r="T4572" t="str">
            <v>BS</v>
          </cell>
          <cell r="U4572" t="str">
            <v>AOIC04_1</v>
          </cell>
          <cell r="V4572">
            <v>0</v>
          </cell>
          <cell r="W4572">
            <v>0</v>
          </cell>
          <cell r="X4572">
            <v>0</v>
          </cell>
        </row>
        <row r="4573">
          <cell r="P4573" t="str">
            <v>B.1.a</v>
          </cell>
          <cell r="Q4573" t="str">
            <v>(Farmaceutici: Ossigeno)</v>
          </cell>
          <cell r="R4573" t="str">
            <v>AB&amp;S</v>
          </cell>
          <cell r="S4573" t="str">
            <v>ASLC14_1</v>
          </cell>
          <cell r="T4573" t="str">
            <v>BS</v>
          </cell>
          <cell r="U4573" t="str">
            <v>AOIC04_1</v>
          </cell>
          <cell r="V4573">
            <v>0</v>
          </cell>
          <cell r="W4573">
            <v>0</v>
          </cell>
          <cell r="X4573">
            <v>0</v>
          </cell>
        </row>
        <row r="4574">
          <cell r="P4574" t="str">
            <v>B.1.a</v>
          </cell>
          <cell r="Q4574" t="str">
            <v>(Farmaceutici: Ossigeno (Doppio Canale))</v>
          </cell>
          <cell r="T4574" t="str">
            <v>BS</v>
          </cell>
          <cell r="U4574" t="str">
            <v>AOIC04_1</v>
          </cell>
          <cell r="V4574">
            <v>0</v>
          </cell>
          <cell r="W4574">
            <v>0</v>
          </cell>
          <cell r="X4574">
            <v>0</v>
          </cell>
        </row>
        <row r="4575">
          <cell r="P4575" t="str">
            <v>B.1.a</v>
          </cell>
          <cell r="Q4575" t="str">
            <v>(Farmaceutici: Ossigeno da ATS/ASST/Fondazioni della Regione)</v>
          </cell>
          <cell r="R4575" t="str">
            <v>AB&amp;S</v>
          </cell>
          <cell r="S4575" t="str">
            <v>ASLC14_1</v>
          </cell>
          <cell r="T4575" t="str">
            <v>BS</v>
          </cell>
          <cell r="U4575" t="str">
            <v>AOIC04_1</v>
          </cell>
          <cell r="V4575">
            <v>0</v>
          </cell>
          <cell r="W4575">
            <v>0</v>
          </cell>
          <cell r="X4575">
            <v>0</v>
          </cell>
        </row>
        <row r="4576">
          <cell r="P4576" t="str">
            <v>B.1.a</v>
          </cell>
          <cell r="Q4576" t="str">
            <v>(Farmaceutici: Ossigeno (Doppio Canale) da ATS/ASST/Fondazioni della Regione)</v>
          </cell>
          <cell r="T4576" t="str">
            <v>BS</v>
          </cell>
          <cell r="U4576" t="str">
            <v>AOIC04_1</v>
          </cell>
          <cell r="V4576">
            <v>0</v>
          </cell>
          <cell r="W4576">
            <v>0</v>
          </cell>
          <cell r="X4576">
            <v>0</v>
          </cell>
        </row>
        <row r="4577">
          <cell r="P4577" t="str">
            <v>B.1.a</v>
          </cell>
          <cell r="Q4577" t="str">
            <v>(Farmaceutici: Specialità Medicinali SENZA AIC)</v>
          </cell>
          <cell r="R4577" t="str">
            <v>AB&amp;S</v>
          </cell>
          <cell r="S4577" t="str">
            <v>ASLC14_1</v>
          </cell>
          <cell r="T4577" t="str">
            <v>BS</v>
          </cell>
          <cell r="U4577" t="str">
            <v>AOIC04_1</v>
          </cell>
          <cell r="V4577">
            <v>0</v>
          </cell>
          <cell r="W4577">
            <v>0</v>
          </cell>
          <cell r="X4577">
            <v>0</v>
          </cell>
        </row>
        <row r="4578">
          <cell r="P4578" t="str">
            <v>B.1.a</v>
          </cell>
          <cell r="Q4578" t="str">
            <v>(Farmaceutici: Galenici e altri medicinali SENZA AIC)</v>
          </cell>
          <cell r="R4578" t="str">
            <v>AB&amp;S</v>
          </cell>
          <cell r="S4578" t="str">
            <v>ASLC14_1</v>
          </cell>
          <cell r="T4578" t="str">
            <v>BS</v>
          </cell>
          <cell r="U4578" t="str">
            <v>AOIC04_1</v>
          </cell>
          <cell r="V4578">
            <v>0</v>
          </cell>
          <cell r="W4578">
            <v>0</v>
          </cell>
          <cell r="X4578">
            <v>0</v>
          </cell>
        </row>
        <row r="4579">
          <cell r="P4579" t="str">
            <v>B.1.a</v>
          </cell>
          <cell r="Q4579" t="str">
            <v>(Farmaceutici: Ossigeno e gas medicali SENZA AIC)</v>
          </cell>
          <cell r="R4579" t="str">
            <v>AB&amp;S</v>
          </cell>
          <cell r="S4579" t="str">
            <v>ASLC14_1</v>
          </cell>
          <cell r="T4579" t="str">
            <v>BS</v>
          </cell>
          <cell r="U4579" t="str">
            <v>AOIC04_1</v>
          </cell>
          <cell r="V4579">
            <v>0</v>
          </cell>
          <cell r="W4579">
            <v>0</v>
          </cell>
          <cell r="X4579">
            <v>0</v>
          </cell>
        </row>
        <row r="4580">
          <cell r="P4580" t="str">
            <v>B.1.a</v>
          </cell>
          <cell r="Q4580" t="str">
            <v>(Emoderivati)</v>
          </cell>
          <cell r="R4580" t="str">
            <v>AB&amp;S</v>
          </cell>
          <cell r="S4580" t="str">
            <v>ASLC14_1</v>
          </cell>
          <cell r="T4580" t="str">
            <v>BS</v>
          </cell>
          <cell r="U4580" t="str">
            <v>AOIC04_1</v>
          </cell>
          <cell r="V4580">
            <v>0</v>
          </cell>
          <cell r="W4580">
            <v>0</v>
          </cell>
          <cell r="X4580">
            <v>0</v>
          </cell>
        </row>
        <row r="4581">
          <cell r="P4581" t="str">
            <v>B.1.a</v>
          </cell>
          <cell r="Q4581" t="str">
            <v>(Emoderivati da Privati SOLAMENTE OVE GESTITI NELL'AMBITO DEL CONSORZIO INTERREGIONALE])</v>
          </cell>
          <cell r="R4581" t="str">
            <v>AB&amp;S</v>
          </cell>
          <cell r="S4581" t="str">
            <v>ASLC14_1</v>
          </cell>
          <cell r="T4581" t="str">
            <v>BS</v>
          </cell>
          <cell r="U4581" t="str">
            <v>AOIC04_1</v>
          </cell>
          <cell r="V4581">
            <v>0</v>
          </cell>
          <cell r="W4581">
            <v>0</v>
          </cell>
          <cell r="X4581">
            <v>0</v>
          </cell>
        </row>
        <row r="4582">
          <cell r="P4582" t="str">
            <v>B.1.a</v>
          </cell>
          <cell r="Q4582" t="str">
            <v>(Emoderivati (Doppio Canale ex Nota CUF 37))</v>
          </cell>
          <cell r="T4582" t="str">
            <v>BS</v>
          </cell>
          <cell r="U4582" t="str">
            <v>AOIC04_1</v>
          </cell>
          <cell r="V4582">
            <v>0</v>
          </cell>
          <cell r="W4582">
            <v>0</v>
          </cell>
          <cell r="X4582">
            <v>0</v>
          </cell>
        </row>
        <row r="4583">
          <cell r="P4583" t="str">
            <v>B.1.a</v>
          </cell>
          <cell r="Q4583" t="str">
            <v>(Emoderivati da ATS/ASST/Fondazioni della Regione  ESCLUSI EMODERIVATI GESTITI VIA CONSORZIO INTERREGIONALE])</v>
          </cell>
          <cell r="R4583" t="str">
            <v>AB&amp;S</v>
          </cell>
          <cell r="S4583" t="str">
            <v>ASLC14_1</v>
          </cell>
          <cell r="T4583" t="str">
            <v>BS</v>
          </cell>
          <cell r="U4583" t="str">
            <v>AOIC04_1</v>
          </cell>
          <cell r="V4583">
            <v>0</v>
          </cell>
          <cell r="W4583">
            <v>0</v>
          </cell>
          <cell r="X4583">
            <v>0</v>
          </cell>
        </row>
        <row r="4584">
          <cell r="P4584" t="str">
            <v>B.1.a</v>
          </cell>
          <cell r="Q4584" t="str">
            <v>(Emoderivati da ATS/ASST/Fondazioni della Regione SOLAMENTE OVE GESTITI NELL'AMBITO DEL CONSORZIO INTERREGIONALE])</v>
          </cell>
          <cell r="R4584" t="str">
            <v>AB&amp;S</v>
          </cell>
          <cell r="S4584" t="str">
            <v>ASLC14_1</v>
          </cell>
          <cell r="T4584" t="str">
            <v>BS</v>
          </cell>
          <cell r="U4584" t="str">
            <v>AOIC04_1</v>
          </cell>
          <cell r="V4584">
            <v>0</v>
          </cell>
          <cell r="W4584">
            <v>0</v>
          </cell>
          <cell r="X4584">
            <v>0</v>
          </cell>
        </row>
        <row r="4585">
          <cell r="P4585" t="str">
            <v>B.1.a</v>
          </cell>
          <cell r="Q4585" t="str">
            <v>(Emoderivati da Az. Pubbliche ExtraRegione SOLAMENTE OVE GESTITI NELL'AMBITO DEL CONSORZIO INTERREGIONALE])</v>
          </cell>
          <cell r="R4585" t="str">
            <v>AB&amp;S</v>
          </cell>
          <cell r="S4585" t="str">
            <v>ASLC14_1</v>
          </cell>
          <cell r="T4585" t="str">
            <v>BS</v>
          </cell>
          <cell r="U4585" t="str">
            <v>AOIC04_1</v>
          </cell>
          <cell r="V4585">
            <v>0</v>
          </cell>
          <cell r="W4585">
            <v>0</v>
          </cell>
          <cell r="X4585">
            <v>0</v>
          </cell>
        </row>
        <row r="4586">
          <cell r="P4586" t="str">
            <v>B.1.a</v>
          </cell>
          <cell r="Q4586" t="str">
            <v>(Emoderivati (Doppio Canale ex Nota CUF 37) da ATS/ASST/Fondazioni della Regione)</v>
          </cell>
          <cell r="T4586" t="str">
            <v>BS</v>
          </cell>
          <cell r="U4586" t="str">
            <v>AOIC04_1</v>
          </cell>
          <cell r="V4586">
            <v>0</v>
          </cell>
          <cell r="W4586">
            <v>0</v>
          </cell>
          <cell r="X4586">
            <v>0</v>
          </cell>
        </row>
        <row r="4587">
          <cell r="P4587" t="str">
            <v>B.1.a</v>
          </cell>
          <cell r="Q4587" t="str">
            <v>(Emoderivati di produzione regionale)</v>
          </cell>
          <cell r="R4587" t="str">
            <v>AB&amp;S</v>
          </cell>
          <cell r="S4587" t="str">
            <v>ASLC14_1</v>
          </cell>
          <cell r="T4587" t="str">
            <v>BS</v>
          </cell>
          <cell r="U4587" t="str">
            <v>AOIC04_1</v>
          </cell>
          <cell r="V4587">
            <v>0</v>
          </cell>
          <cell r="W4587">
            <v>0</v>
          </cell>
          <cell r="X4587">
            <v>0</v>
          </cell>
        </row>
        <row r="4588">
          <cell r="P4588" t="str">
            <v>B.1.a</v>
          </cell>
          <cell r="Q4588" t="str">
            <v>Emoderivati di produzione regionale da ATS/ASST/IRCCS/Fondazioni della Regione</v>
          </cell>
          <cell r="R4588" t="str">
            <v>AB&amp;S</v>
          </cell>
          <cell r="S4588" t="str">
            <v>ASLC14_1</v>
          </cell>
          <cell r="T4588" t="str">
            <v>BS</v>
          </cell>
          <cell r="U4588" t="str">
            <v>AOIC04_1</v>
          </cell>
          <cell r="V4588">
            <v>0</v>
          </cell>
          <cell r="W4588">
            <v>0</v>
          </cell>
          <cell r="X4588">
            <v>0</v>
          </cell>
        </row>
        <row r="4589">
          <cell r="P4589" t="str">
            <v>B.1.a</v>
          </cell>
          <cell r="Q4589" t="str">
            <v>Emoderivati di produzione regionale da ATS/ASST/IRCCS/Fondazioni della Regione SOLAMENTE OVE GESTITI NELL'AMBITO DEL CONSORZIO INTERREGIONALE])</v>
          </cell>
          <cell r="R4589" t="str">
            <v>AB&amp;S</v>
          </cell>
          <cell r="S4589" t="str">
            <v>ASLC14_1</v>
          </cell>
          <cell r="T4589" t="str">
            <v>BS</v>
          </cell>
          <cell r="U4589" t="str">
            <v>AOIC04_1</v>
          </cell>
          <cell r="V4589">
            <v>0</v>
          </cell>
          <cell r="W4589">
            <v>0</v>
          </cell>
          <cell r="X4589">
            <v>0</v>
          </cell>
        </row>
        <row r="4590">
          <cell r="P4590" t="str">
            <v>B.1.a</v>
          </cell>
          <cell r="Q4590" t="str">
            <v>Emoderivati di produzione regionale da altri soggetti</v>
          </cell>
          <cell r="R4590" t="str">
            <v>AB&amp;S</v>
          </cell>
          <cell r="S4590" t="str">
            <v>ASLC14_1</v>
          </cell>
          <cell r="T4590" t="str">
            <v>BS</v>
          </cell>
          <cell r="U4590" t="str">
            <v>AOIC04_1</v>
          </cell>
          <cell r="V4590">
            <v>0</v>
          </cell>
          <cell r="W4590">
            <v>0</v>
          </cell>
          <cell r="X4590">
            <v>0</v>
          </cell>
        </row>
        <row r="4591">
          <cell r="P4591" t="str">
            <v>B.1.a</v>
          </cell>
          <cell r="Q4591" t="str">
            <v>(Prodotti dietetici)</v>
          </cell>
          <cell r="T4591" t="str">
            <v>BS</v>
          </cell>
          <cell r="U4591" t="str">
            <v>AOIC04_4</v>
          </cell>
          <cell r="V4591">
            <v>0</v>
          </cell>
          <cell r="W4591">
            <v>0</v>
          </cell>
          <cell r="X4591">
            <v>0</v>
          </cell>
        </row>
        <row r="4592">
          <cell r="P4592" t="str">
            <v>B.1.a</v>
          </cell>
          <cell r="Q4592" t="str">
            <v>(Dispositivi medici:  Cnd W - Materiali Diagnostici in vitro)</v>
          </cell>
          <cell r="R4592" t="str">
            <v>AB&amp;S</v>
          </cell>
          <cell r="S4592" t="str">
            <v>ASLC14_2</v>
          </cell>
          <cell r="T4592" t="str">
            <v>DM</v>
          </cell>
          <cell r="U4592" t="str">
            <v>AOIC04_2</v>
          </cell>
          <cell r="V4592">
            <v>0</v>
          </cell>
          <cell r="W4592">
            <v>0</v>
          </cell>
          <cell r="X4592">
            <v>0</v>
          </cell>
        </row>
        <row r="4593">
          <cell r="P4593" t="str">
            <v>B.1.a</v>
          </cell>
          <cell r="Q4593" t="str">
            <v>(Dispositivi medici: Cnd Z - Materiali diagnostici (materiale per apparecchiature sanitare e relativi componenti))</v>
          </cell>
          <cell r="R4593" t="str">
            <v>AB&amp;S</v>
          </cell>
          <cell r="S4593" t="str">
            <v>ASLC14_2</v>
          </cell>
          <cell r="T4593" t="str">
            <v>DM</v>
          </cell>
          <cell r="U4593" t="str">
            <v>AOIC04_2</v>
          </cell>
          <cell r="V4593">
            <v>0</v>
          </cell>
          <cell r="W4593">
            <v>0</v>
          </cell>
          <cell r="X4593">
            <v>0</v>
          </cell>
        </row>
        <row r="4594">
          <cell r="P4594" t="str">
            <v>B.1.a</v>
          </cell>
          <cell r="Q4594" t="str">
            <v>(Prodotti chimici: Materiali diagnostici (senza Cnd))</v>
          </cell>
          <cell r="R4594" t="str">
            <v>AB&amp;S</v>
          </cell>
          <cell r="S4594" t="str">
            <v>ASLC14_4</v>
          </cell>
          <cell r="T4594" t="str">
            <v>BS</v>
          </cell>
          <cell r="U4594" t="str">
            <v>AOIC04_3</v>
          </cell>
          <cell r="V4594">
            <v>0</v>
          </cell>
          <cell r="W4594">
            <v>0</v>
          </cell>
          <cell r="X4594">
            <v>0</v>
          </cell>
        </row>
        <row r="4595">
          <cell r="P4595" t="str">
            <v>B.1.a</v>
          </cell>
          <cell r="Q4595" t="str">
            <v>(Dispositivi medici: Presidi chirurgici e materiali sanitari - Cnd: A; B; D; G; H; K; L; M; N; Q; R; S; T [escluso T04]; U; V; Y)</v>
          </cell>
          <cell r="R4595" t="str">
            <v>AB&amp;S</v>
          </cell>
          <cell r="S4595" t="str">
            <v>ASLC14_2</v>
          </cell>
          <cell r="T4595" t="str">
            <v>DM</v>
          </cell>
          <cell r="U4595" t="str">
            <v>AOIC04_2</v>
          </cell>
          <cell r="V4595">
            <v>0</v>
          </cell>
          <cell r="W4595">
            <v>0</v>
          </cell>
          <cell r="X4595">
            <v>0</v>
          </cell>
        </row>
        <row r="4596">
          <cell r="P4596" t="str">
            <v>B.1.a</v>
          </cell>
          <cell r="Q4596" t="str">
            <v>(Dispositivi Medici: Cnd  A - Dispositivi da somministrazione, prelievo e raccolta)</v>
          </cell>
          <cell r="R4596" t="str">
            <v>AB&amp;S</v>
          </cell>
          <cell r="S4596" t="str">
            <v>ASLC14_2</v>
          </cell>
          <cell r="T4596" t="str">
            <v>DM</v>
          </cell>
          <cell r="U4596" t="str">
            <v>AOIC04_2</v>
          </cell>
          <cell r="V4596">
            <v>0</v>
          </cell>
          <cell r="W4596">
            <v>0</v>
          </cell>
          <cell r="X4596">
            <v>0</v>
          </cell>
        </row>
        <row r="4597">
          <cell r="P4597" t="str">
            <v>B.1.a</v>
          </cell>
          <cell r="Q4597" t="str">
            <v>(Dispositivi Medici: Cnd K, L - Strumentario chirurgico)</v>
          </cell>
          <cell r="R4597" t="str">
            <v>AB&amp;S</v>
          </cell>
          <cell r="S4597" t="str">
            <v>ASLC14_2</v>
          </cell>
          <cell r="T4597" t="str">
            <v>DM</v>
          </cell>
          <cell r="U4597" t="str">
            <v>AOIC04_2</v>
          </cell>
          <cell r="V4597">
            <v>0</v>
          </cell>
          <cell r="W4597">
            <v>0</v>
          </cell>
          <cell r="X4597">
            <v>0</v>
          </cell>
        </row>
        <row r="4598">
          <cell r="P4598" t="str">
            <v>B.1.a</v>
          </cell>
          <cell r="Q4598" t="str">
            <v>(Dispositivi Medici: Cnd H - Dispositivi di sutura)</v>
          </cell>
          <cell r="R4598" t="str">
            <v>AB&amp;S</v>
          </cell>
          <cell r="S4598" t="str">
            <v>ASLC14_2</v>
          </cell>
          <cell r="T4598" t="str">
            <v>DM</v>
          </cell>
          <cell r="U4598" t="str">
            <v>AOIC04_2</v>
          </cell>
          <cell r="V4598">
            <v>0</v>
          </cell>
          <cell r="W4598">
            <v>0</v>
          </cell>
          <cell r="X4598">
            <v>0</v>
          </cell>
        </row>
        <row r="4599">
          <cell r="P4599" t="str">
            <v>B.1.a</v>
          </cell>
          <cell r="Q4599" t="str">
            <v>(Dispositivi Medici: Cnd M - Dispositivi per medicazioni generali e specialistiche)</v>
          </cell>
          <cell r="R4599" t="str">
            <v>AB&amp;S</v>
          </cell>
          <cell r="S4599" t="str">
            <v>ASLC14_2</v>
          </cell>
          <cell r="T4599" t="str">
            <v>DM</v>
          </cell>
          <cell r="U4599" t="str">
            <v>AOIC04_2</v>
          </cell>
          <cell r="V4599">
            <v>0</v>
          </cell>
          <cell r="W4599">
            <v>0</v>
          </cell>
          <cell r="X4599">
            <v>0</v>
          </cell>
        </row>
        <row r="4600">
          <cell r="P4600" t="str">
            <v>B.1.a</v>
          </cell>
          <cell r="Q4600" t="str">
            <v>(Dispositivi Medici: Cnd T - Dispositivi di protezione e ausili per incontinenza (d. lgs. 46/97))</v>
          </cell>
          <cell r="R4600" t="str">
            <v>AB&amp;S</v>
          </cell>
          <cell r="S4600" t="str">
            <v>ASLC14_2</v>
          </cell>
          <cell r="T4600" t="str">
            <v>DM</v>
          </cell>
          <cell r="U4600" t="str">
            <v>AOIC04_2</v>
          </cell>
          <cell r="V4600">
            <v>0</v>
          </cell>
          <cell r="W4600">
            <v>0</v>
          </cell>
          <cell r="X4600">
            <v>0</v>
          </cell>
        </row>
        <row r="4601">
          <cell r="P4601" t="str">
            <v>B.1.a</v>
          </cell>
          <cell r="Q4601" t="str">
            <v>(Dispositivi Medici: Cnd Y - Supporti o ausili tecnici per persone disabili)</v>
          </cell>
          <cell r="R4601" t="str">
            <v>AB&amp;S</v>
          </cell>
          <cell r="S4601" t="str">
            <v>ASLC14_2</v>
          </cell>
          <cell r="T4601" t="str">
            <v>DM</v>
          </cell>
          <cell r="U4601" t="str">
            <v>AOIC04_2</v>
          </cell>
          <cell r="V4601">
            <v>0</v>
          </cell>
          <cell r="W4601">
            <v>0</v>
          </cell>
          <cell r="X4601">
            <v>0</v>
          </cell>
        </row>
        <row r="4602">
          <cell r="P4602" t="str">
            <v>B.1.a</v>
          </cell>
          <cell r="Q4602" t="str">
            <v>(Dispositivi Medici: Cnd B; G; N; Q; R; U - Presidi medico-chirurgici specialistici)</v>
          </cell>
          <cell r="R4602" t="str">
            <v>AB&amp;S</v>
          </cell>
          <cell r="S4602" t="str">
            <v>ASLC14_2</v>
          </cell>
          <cell r="T4602" t="str">
            <v>DM</v>
          </cell>
          <cell r="U4602" t="str">
            <v>AOIC04_2</v>
          </cell>
          <cell r="V4602">
            <v>0</v>
          </cell>
          <cell r="W4602">
            <v>0</v>
          </cell>
          <cell r="X4602">
            <v>0</v>
          </cell>
        </row>
        <row r="4603">
          <cell r="P4603" t="str">
            <v>B.1.a</v>
          </cell>
          <cell r="Q4603" t="str">
            <v>(Dispositivi Medici: Cnd: D; S; V - Disinfettanti, prodotti per sterilizzazione e dispositivi vari)</v>
          </cell>
          <cell r="R4603" t="str">
            <v>AB&amp;S</v>
          </cell>
          <cell r="S4603" t="str">
            <v>ASLC14_2</v>
          </cell>
          <cell r="T4603" t="str">
            <v>DM</v>
          </cell>
          <cell r="U4603" t="str">
            <v>AOIC04_2</v>
          </cell>
          <cell r="V4603">
            <v>0</v>
          </cell>
          <cell r="W4603">
            <v>0</v>
          </cell>
          <cell r="X4603">
            <v>0</v>
          </cell>
        </row>
        <row r="4604">
          <cell r="P4604" t="str">
            <v>B.1.a</v>
          </cell>
          <cell r="Q4604" t="str">
            <v>(Dispositivi per appar. Cardiocircolatorio Cnd: C)</v>
          </cell>
          <cell r="R4604" t="str">
            <v>AB&amp;S</v>
          </cell>
          <cell r="S4604" t="str">
            <v>ASLC14_2</v>
          </cell>
          <cell r="T4604" t="str">
            <v>DM</v>
          </cell>
          <cell r="U4604" t="str">
            <v>AOIC04_2</v>
          </cell>
          <cell r="V4604">
            <v>0</v>
          </cell>
          <cell r="W4604">
            <v>0</v>
          </cell>
          <cell r="X4604">
            <v>0</v>
          </cell>
        </row>
        <row r="4605">
          <cell r="P4605" t="str">
            <v>B.1.a</v>
          </cell>
          <cell r="Q4605" t="str">
            <v>(Dispositivi medici con repertorio e senza CND (tipo 2, kit))</v>
          </cell>
          <cell r="R4605" t="str">
            <v>AB&amp;S</v>
          </cell>
          <cell r="S4605" t="str">
            <v>ASLC14_2</v>
          </cell>
          <cell r="T4605" t="str">
            <v>DM</v>
          </cell>
          <cell r="U4605" t="str">
            <v>AOIC04_2</v>
          </cell>
          <cell r="V4605">
            <v>0</v>
          </cell>
          <cell r="W4605">
            <v>0</v>
          </cell>
          <cell r="X4605">
            <v>0</v>
          </cell>
        </row>
        <row r="4606">
          <cell r="P4606" t="str">
            <v>B.1.a</v>
          </cell>
          <cell r="Q4606" t="str">
            <v>(Dispositivi medici non registrati in Italia (senza repertorio e con CND assimilabile))</v>
          </cell>
          <cell r="R4606" t="str">
            <v>AB&amp;S</v>
          </cell>
          <cell r="S4606" t="str">
            <v>ASLC14_2</v>
          </cell>
          <cell r="T4606" t="str">
            <v>DM</v>
          </cell>
          <cell r="U4606" t="str">
            <v>AOIC04_2</v>
          </cell>
          <cell r="V4606">
            <v>0</v>
          </cell>
          <cell r="W4606">
            <v>0</v>
          </cell>
          <cell r="X4606">
            <v>0</v>
          </cell>
        </row>
        <row r="4607">
          <cell r="P4607" t="str">
            <v>B.1.a</v>
          </cell>
          <cell r="Q4607" t="str">
            <v>(Materiale chirurgico e prodotti per uso veterinario)</v>
          </cell>
          <cell r="R4607" t="str">
            <v>AB&amp;S</v>
          </cell>
          <cell r="S4607" t="str">
            <v>ASLC14_4</v>
          </cell>
          <cell r="T4607" t="str">
            <v>BS</v>
          </cell>
          <cell r="U4607" t="str">
            <v>AOIC04_4</v>
          </cell>
          <cell r="V4607">
            <v>0</v>
          </cell>
          <cell r="W4607">
            <v>0</v>
          </cell>
          <cell r="X4607">
            <v>0</v>
          </cell>
        </row>
        <row r="4608">
          <cell r="P4608" t="str">
            <v>B.1.a</v>
          </cell>
          <cell r="Q4608" t="str">
            <v>(Materiali protesici (c.d. protesica "Maggiore") compilazione ASL] - Cnd: Y)</v>
          </cell>
          <cell r="T4608" t="str">
            <v>DM</v>
          </cell>
          <cell r="U4608" t="str">
            <v>AOIC04_2</v>
          </cell>
          <cell r="V4608">
            <v>0</v>
          </cell>
          <cell r="W4608">
            <v>0</v>
          </cell>
          <cell r="X4608">
            <v>0</v>
          </cell>
        </row>
        <row r="4609">
          <cell r="P4609" t="str">
            <v>B.1.a</v>
          </cell>
          <cell r="Q4609" t="str">
            <v>(Materiali protesici (c.d. protesica "Minore") compilazione ASL] - Cnd: T04)</v>
          </cell>
          <cell r="T4609" t="str">
            <v>DM</v>
          </cell>
          <cell r="U4609" t="str">
            <v>AOIC04_2</v>
          </cell>
          <cell r="V4609">
            <v>0</v>
          </cell>
          <cell r="W4609">
            <v>0</v>
          </cell>
          <cell r="X4609">
            <v>0</v>
          </cell>
        </row>
        <row r="4610">
          <cell r="P4610" t="str">
            <v>B.1.a</v>
          </cell>
          <cell r="Q4610" t="str">
            <v>(Dispositivi Medici: Cnd: J - impiantabili attivi: Materiali protesici (endoprotesi))</v>
          </cell>
          <cell r="R4610" t="str">
            <v>AB&amp;S</v>
          </cell>
          <cell r="S4610" t="str">
            <v>ASLC14_2</v>
          </cell>
          <cell r="T4610" t="str">
            <v>DM</v>
          </cell>
          <cell r="U4610" t="str">
            <v>AOIC04_2</v>
          </cell>
          <cell r="V4610">
            <v>0</v>
          </cell>
          <cell r="W4610">
            <v>0</v>
          </cell>
          <cell r="X4610">
            <v>0</v>
          </cell>
        </row>
        <row r="4611">
          <cell r="P4611" t="str">
            <v>B.1.a</v>
          </cell>
          <cell r="Q4611" t="str">
            <v>(Dispositivi medici: Cnd: P - Materiali protesici (endoprotesi non attive))</v>
          </cell>
          <cell r="R4611" t="str">
            <v>AB&amp;S</v>
          </cell>
          <cell r="S4611" t="str">
            <v>ASLC14_2</v>
          </cell>
          <cell r="T4611" t="str">
            <v>DM</v>
          </cell>
          <cell r="U4611" t="str">
            <v>AOIC04_2</v>
          </cell>
          <cell r="V4611">
            <v>0</v>
          </cell>
          <cell r="W4611">
            <v>0</v>
          </cell>
          <cell r="X4611">
            <v>0</v>
          </cell>
        </row>
        <row r="4612">
          <cell r="P4612" t="str">
            <v>B.1.a</v>
          </cell>
          <cell r="Q4612" t="str">
            <v>(Dispositivi Medici: Cnd F - Materiali per emodialisi)</v>
          </cell>
          <cell r="R4612" t="str">
            <v>AB&amp;S</v>
          </cell>
          <cell r="S4612" t="str">
            <v>ASLC14_2</v>
          </cell>
          <cell r="T4612" t="str">
            <v>DM</v>
          </cell>
          <cell r="U4612" t="str">
            <v>AOIC04_2</v>
          </cell>
          <cell r="V4612">
            <v>0</v>
          </cell>
          <cell r="W4612">
            <v>0</v>
          </cell>
          <cell r="X4612">
            <v>0</v>
          </cell>
        </row>
        <row r="4613">
          <cell r="P4613" t="str">
            <v>B.1.a</v>
          </cell>
          <cell r="Q4613" t="str">
            <v>(Materiali per la profilassi igienico-sanitari: sieri)</v>
          </cell>
          <cell r="R4613" t="str">
            <v>AB&amp;S</v>
          </cell>
          <cell r="S4613" t="str">
            <v>ASLC14_4</v>
          </cell>
          <cell r="T4613" t="str">
            <v>BS</v>
          </cell>
          <cell r="U4613" t="str">
            <v>AOIC04_4</v>
          </cell>
          <cell r="V4613">
            <v>0</v>
          </cell>
          <cell r="W4613">
            <v>0</v>
          </cell>
          <cell r="X4613">
            <v>0</v>
          </cell>
        </row>
        <row r="4614">
          <cell r="P4614" t="str">
            <v>B.1.a</v>
          </cell>
          <cell r="Q4614" t="str">
            <v>(Materiali per la profilassi igienico-sanitari: vaccini)</v>
          </cell>
          <cell r="R4614" t="str">
            <v>AB&amp;S</v>
          </cell>
          <cell r="S4614" t="str">
            <v>ASLC14_3</v>
          </cell>
          <cell r="T4614" t="str">
            <v>BS</v>
          </cell>
          <cell r="U4614" t="str">
            <v>AOIC04_4</v>
          </cell>
          <cell r="V4614">
            <v>0</v>
          </cell>
          <cell r="W4614">
            <v>0</v>
          </cell>
          <cell r="X4614">
            <v>0</v>
          </cell>
        </row>
        <row r="4615">
          <cell r="P4615" t="str">
            <v>B.1.a</v>
          </cell>
          <cell r="Q4615" t="str">
            <v>(Prodotti farmaceutici per uso veterinario)</v>
          </cell>
          <cell r="R4615" t="str">
            <v>AB&amp;S</v>
          </cell>
          <cell r="S4615" t="str">
            <v>ASLC14_4</v>
          </cell>
          <cell r="T4615" t="str">
            <v>BS</v>
          </cell>
          <cell r="U4615" t="str">
            <v>AOIC04_4</v>
          </cell>
          <cell r="V4615">
            <v>0</v>
          </cell>
          <cell r="W4615">
            <v>0</v>
          </cell>
          <cell r="X4615">
            <v>0</v>
          </cell>
        </row>
        <row r="4616">
          <cell r="P4616" t="str">
            <v>B.1.a</v>
          </cell>
          <cell r="Q4616" t="str">
            <v>(Sangue ed emocomponenti)</v>
          </cell>
          <cell r="R4616" t="str">
            <v>AB&amp;S</v>
          </cell>
          <cell r="S4616" t="str">
            <v>ASLC14_1</v>
          </cell>
          <cell r="T4616" t="str">
            <v>BS</v>
          </cell>
          <cell r="U4616" t="str">
            <v>AOIC04_1</v>
          </cell>
          <cell r="V4616">
            <v>0</v>
          </cell>
          <cell r="W4616">
            <v>0</v>
          </cell>
          <cell r="X4616">
            <v>0</v>
          </cell>
        </row>
        <row r="4617">
          <cell r="P4617" t="str">
            <v>B.1.a</v>
          </cell>
          <cell r="Q4617" t="str">
            <v>(Sangue ed emocomponenti acquistati Extraregione)</v>
          </cell>
          <cell r="R4617" t="str">
            <v>AB&amp;S</v>
          </cell>
          <cell r="S4617" t="str">
            <v>ASLC14_1</v>
          </cell>
          <cell r="T4617" t="str">
            <v>BS</v>
          </cell>
          <cell r="U4617" t="str">
            <v>AOIC04_1</v>
          </cell>
          <cell r="V4617">
            <v>0</v>
          </cell>
          <cell r="W4617">
            <v>0</v>
          </cell>
          <cell r="X4617">
            <v>0</v>
          </cell>
        </row>
        <row r="4618">
          <cell r="P4618" t="str">
            <v>B.1.a</v>
          </cell>
          <cell r="Q4618" t="str">
            <v>(Sangue ed emocomponenti da ATS/ASST/Fondazioni della Regione)</v>
          </cell>
          <cell r="R4618" t="str">
            <v>AB&amp;S</v>
          </cell>
          <cell r="S4618" t="str">
            <v>ASLC14_1</v>
          </cell>
          <cell r="T4618" t="str">
            <v>BS</v>
          </cell>
          <cell r="U4618" t="str">
            <v>AOIC04_1</v>
          </cell>
          <cell r="V4618">
            <v>0</v>
          </cell>
          <cell r="W4618">
            <v>0</v>
          </cell>
          <cell r="X4618">
            <v>0</v>
          </cell>
        </row>
        <row r="4619">
          <cell r="P4619" t="str">
            <v>B.1.a</v>
          </cell>
          <cell r="Q4619" t="str">
            <v>(Altri beni e prodotti sanitari (PRODOTTI SENZA REPERTORIO E/O CND))</v>
          </cell>
          <cell r="R4619" t="str">
            <v>AB&amp;S</v>
          </cell>
          <cell r="S4619" t="str">
            <v>ASLC14_4</v>
          </cell>
          <cell r="T4619" t="str">
            <v>BS</v>
          </cell>
          <cell r="U4619" t="str">
            <v>AOIC04_4</v>
          </cell>
          <cell r="V4619">
            <v>0</v>
          </cell>
          <cell r="W4619">
            <v>0</v>
          </cell>
          <cell r="X4619">
            <v>0</v>
          </cell>
        </row>
        <row r="4620">
          <cell r="P4620" t="str">
            <v>B.1.a</v>
          </cell>
          <cell r="Q4620" t="str">
            <v>(Altri beni e prodotti sanitari da ATS/ASST/Fondazioni della Regione)</v>
          </cell>
          <cell r="R4620" t="str">
            <v>AB&amp;S</v>
          </cell>
          <cell r="S4620" t="str">
            <v>ASLC14_4</v>
          </cell>
          <cell r="T4620" t="str">
            <v>BS</v>
          </cell>
          <cell r="U4620" t="str">
            <v>AOIC04_4</v>
          </cell>
          <cell r="V4620">
            <v>0</v>
          </cell>
          <cell r="W4620">
            <v>0</v>
          </cell>
          <cell r="X4620">
            <v>0</v>
          </cell>
        </row>
        <row r="4621">
          <cell r="P4621" t="str">
            <v>B.1.a</v>
          </cell>
          <cell r="Q4621" t="str">
            <v>(Altri beni e prodotti sanitari (Prodotti farmaceutici ed emoderivati) da ATS/ASST/Fondazioni della Regione)</v>
          </cell>
          <cell r="R4621" t="str">
            <v>AB&amp;S</v>
          </cell>
          <cell r="S4621" t="str">
            <v>ASLC14_4</v>
          </cell>
          <cell r="T4621" t="str">
            <v>BS</v>
          </cell>
          <cell r="U4621" t="str">
            <v>AOIC04_4</v>
          </cell>
          <cell r="V4621">
            <v>0</v>
          </cell>
          <cell r="W4621">
            <v>0</v>
          </cell>
          <cell r="X4621">
            <v>0</v>
          </cell>
        </row>
        <row r="4622">
          <cell r="P4622" t="str">
            <v>B.1.a</v>
          </cell>
          <cell r="Q4622" t="str">
            <v>(Altri beni e prodotti sanitari (Sangue ed emocomponenti) da ATS/ASST/Fondazioni della Regione)</v>
          </cell>
          <cell r="R4622" t="str">
            <v>AB&amp;S</v>
          </cell>
          <cell r="S4622" t="str">
            <v>ASLC14_4</v>
          </cell>
          <cell r="T4622" t="str">
            <v>BS</v>
          </cell>
          <cell r="U4622" t="str">
            <v>AOIC04_4</v>
          </cell>
          <cell r="V4622">
            <v>0</v>
          </cell>
          <cell r="W4622">
            <v>0</v>
          </cell>
          <cell r="X4622">
            <v>0</v>
          </cell>
        </row>
        <row r="4623">
          <cell r="P4623" t="str">
            <v>B.1.a</v>
          </cell>
          <cell r="Q4623" t="str">
            <v>(Altri beni e prodotti sanitari (Dispositivi Medici) da ATS/ASST/Fondazioni della Regione)</v>
          </cell>
          <cell r="R4623" t="str">
            <v>AB&amp;S</v>
          </cell>
          <cell r="S4623" t="str">
            <v>ASLC14_4</v>
          </cell>
          <cell r="T4623" t="str">
            <v>BS</v>
          </cell>
          <cell r="U4623" t="str">
            <v>AOIC04_4</v>
          </cell>
          <cell r="V4623">
            <v>0</v>
          </cell>
          <cell r="W4623">
            <v>0</v>
          </cell>
          <cell r="X4623">
            <v>0</v>
          </cell>
        </row>
        <row r="4624">
          <cell r="P4624" t="str">
            <v>B.1.a</v>
          </cell>
          <cell r="Q4624" t="str">
            <v>(Altri beni e prodotti sanitari (Prodotti dietetici) da ATS/ASST/Fondazioni della Regione)</v>
          </cell>
          <cell r="R4624" t="str">
            <v>AB&amp;S</v>
          </cell>
          <cell r="S4624" t="str">
            <v>ASLC14_4</v>
          </cell>
          <cell r="T4624" t="str">
            <v>BS</v>
          </cell>
          <cell r="U4624" t="str">
            <v>AOIC04_4</v>
          </cell>
          <cell r="V4624">
            <v>0</v>
          </cell>
          <cell r="W4624">
            <v>0</v>
          </cell>
          <cell r="X4624">
            <v>0</v>
          </cell>
        </row>
        <row r="4625">
          <cell r="P4625" t="str">
            <v>B.1.a</v>
          </cell>
          <cell r="Q4625" t="str">
            <v>(Altri beni e prodotti sanitari (Materiali per la profilassi - vaccini) da ATS/ASST/Fondazioni della Regione)</v>
          </cell>
          <cell r="R4625" t="str">
            <v>AB&amp;S</v>
          </cell>
          <cell r="S4625" t="str">
            <v>ASLC14_4</v>
          </cell>
          <cell r="T4625" t="str">
            <v>BS</v>
          </cell>
          <cell r="U4625" t="str">
            <v>AOIC04_4</v>
          </cell>
          <cell r="V4625">
            <v>0</v>
          </cell>
          <cell r="W4625">
            <v>0</v>
          </cell>
          <cell r="X4625">
            <v>0</v>
          </cell>
        </row>
        <row r="4626">
          <cell r="P4626" t="str">
            <v>B.1.a</v>
          </cell>
          <cell r="Q4626" t="str">
            <v>(Altri beni e prodotti sanitari (Prodotti chimici) da ATS/ASST/Fondazioni della Regione)</v>
          </cell>
          <cell r="R4626" t="str">
            <v>AB&amp;S</v>
          </cell>
          <cell r="S4626" t="str">
            <v>ASLC14_4</v>
          </cell>
          <cell r="T4626" t="str">
            <v>BS</v>
          </cell>
          <cell r="U4626" t="str">
            <v>AOIC04_4</v>
          </cell>
          <cell r="V4626">
            <v>0</v>
          </cell>
          <cell r="W4626">
            <v>0</v>
          </cell>
          <cell r="X4626">
            <v>0</v>
          </cell>
        </row>
        <row r="4627">
          <cell r="P4627" t="str">
            <v>B.1.a</v>
          </cell>
          <cell r="Q4627" t="str">
            <v>(Altri beni e prodotti sanitari (Materiali e prodotti per uso veterinario) da ATS/ASST/Fondazioni della Regione)</v>
          </cell>
          <cell r="R4627" t="str">
            <v>AB&amp;S</v>
          </cell>
          <cell r="S4627" t="str">
            <v>ASLC14_4</v>
          </cell>
          <cell r="T4627" t="str">
            <v>BS</v>
          </cell>
          <cell r="U4627" t="str">
            <v>AOIC04_4</v>
          </cell>
          <cell r="V4627">
            <v>0</v>
          </cell>
          <cell r="W4627">
            <v>0</v>
          </cell>
          <cell r="X4627">
            <v>0</v>
          </cell>
        </row>
        <row r="4628">
          <cell r="P4628" t="str">
            <v>B.1.a</v>
          </cell>
          <cell r="Q4628" t="str">
            <v>(Altri beni e prodotti sanitari (Altri beni e prodotti sanitari) da ATS/ASST/Fondazioni della Regione)</v>
          </cell>
          <cell r="R4628" t="str">
            <v>AB&amp;S</v>
          </cell>
          <cell r="S4628" t="str">
            <v>ASLC14_4</v>
          </cell>
          <cell r="T4628" t="str">
            <v>BS</v>
          </cell>
          <cell r="U4628" t="str">
            <v>AOIC04_4</v>
          </cell>
          <cell r="V4628">
            <v>0</v>
          </cell>
          <cell r="W4628">
            <v>0</v>
          </cell>
          <cell r="X4628">
            <v>0</v>
          </cell>
        </row>
        <row r="4629">
          <cell r="Q4629" t="str">
            <v>(B.1.B) Acquisti di beni non sanitari - Totale)</v>
          </cell>
          <cell r="V4629">
            <v>0</v>
          </cell>
          <cell r="W4629">
            <v>0</v>
          </cell>
          <cell r="X4629">
            <v>0</v>
          </cell>
        </row>
        <row r="4630">
          <cell r="P4630" t="str">
            <v>B.1.b</v>
          </cell>
          <cell r="Q4630" t="str">
            <v>(Prodotti alimentari)</v>
          </cell>
          <cell r="R4630" t="str">
            <v>AB&amp;S</v>
          </cell>
          <cell r="S4630" t="str">
            <v>ASLC14_13</v>
          </cell>
          <cell r="T4630" t="str">
            <v>AB&amp;S</v>
          </cell>
          <cell r="U4630" t="str">
            <v>AOIC04_13</v>
          </cell>
          <cell r="V4630">
            <v>0</v>
          </cell>
          <cell r="W4630">
            <v>0</v>
          </cell>
          <cell r="X4630">
            <v>0</v>
          </cell>
        </row>
        <row r="4631">
          <cell r="P4631" t="str">
            <v>B.1.b</v>
          </cell>
          <cell r="Q4631" t="str">
            <v>(Materiale di guardaroba, di pulizia e di convivenza in genere)</v>
          </cell>
          <cell r="R4631" t="str">
            <v>AB&amp;S</v>
          </cell>
          <cell r="S4631" t="str">
            <v>ASLC14_10</v>
          </cell>
          <cell r="T4631" t="str">
            <v>AB&amp;S</v>
          </cell>
          <cell r="U4631" t="str">
            <v>AOIC04_10</v>
          </cell>
          <cell r="V4631">
            <v>0</v>
          </cell>
          <cell r="W4631">
            <v>0</v>
          </cell>
          <cell r="X4631">
            <v>0</v>
          </cell>
        </row>
        <row r="4632">
          <cell r="P4632" t="str">
            <v>B.1.b</v>
          </cell>
          <cell r="Q4632" t="str">
            <v>(Carburanti e lubrificanti)</v>
          </cell>
          <cell r="R4632" t="str">
            <v>AB&amp;S</v>
          </cell>
          <cell r="S4632" t="str">
            <v>ASLC14_19</v>
          </cell>
          <cell r="T4632" t="str">
            <v>AB&amp;S</v>
          </cell>
          <cell r="U4632" t="str">
            <v>AOIC04_19</v>
          </cell>
          <cell r="V4632">
            <v>0</v>
          </cell>
          <cell r="W4632">
            <v>0</v>
          </cell>
          <cell r="X4632">
            <v>0</v>
          </cell>
        </row>
        <row r="4633">
          <cell r="P4633" t="str">
            <v>B.1.b</v>
          </cell>
          <cell r="Q4633" t="str">
            <v>(Combustibili)</v>
          </cell>
          <cell r="R4633" t="str">
            <v>AB&amp;S</v>
          </cell>
          <cell r="S4633" t="str">
            <v>ASLC14_15</v>
          </cell>
          <cell r="T4633" t="str">
            <v>AB&amp;S</v>
          </cell>
          <cell r="U4633" t="str">
            <v>AOIC04_15</v>
          </cell>
          <cell r="V4633">
            <v>0</v>
          </cell>
          <cell r="W4633">
            <v>0</v>
          </cell>
          <cell r="X4633">
            <v>0</v>
          </cell>
        </row>
        <row r="4634">
          <cell r="P4634" t="str">
            <v>B.1.b</v>
          </cell>
          <cell r="Q4634" t="str">
            <v>(Cancelleria e stampati)</v>
          </cell>
          <cell r="R4634" t="str">
            <v>AB&amp;S</v>
          </cell>
          <cell r="S4634" t="str">
            <v>ASLC14_20</v>
          </cell>
          <cell r="T4634" t="str">
            <v>AB&amp;S</v>
          </cell>
          <cell r="U4634" t="str">
            <v>AOIC04_20</v>
          </cell>
          <cell r="V4634">
            <v>0</v>
          </cell>
          <cell r="W4634">
            <v>0</v>
          </cell>
          <cell r="X4634">
            <v>0</v>
          </cell>
        </row>
        <row r="4635">
          <cell r="P4635" t="str">
            <v>B.1.b</v>
          </cell>
          <cell r="Q4635" t="str">
            <v>(Supporti informatici e materiale per EDP)</v>
          </cell>
          <cell r="R4635" t="str">
            <v>AB&amp;S</v>
          </cell>
          <cell r="S4635" t="str">
            <v>ASLC14_17</v>
          </cell>
          <cell r="T4635" t="str">
            <v>AB&amp;S</v>
          </cell>
          <cell r="U4635" t="str">
            <v>AOIC04_17</v>
          </cell>
          <cell r="V4635">
            <v>0</v>
          </cell>
          <cell r="W4635">
            <v>0</v>
          </cell>
          <cell r="X4635">
            <v>0</v>
          </cell>
        </row>
        <row r="4636">
          <cell r="P4636" t="str">
            <v>B.1.b</v>
          </cell>
          <cell r="Q4636" t="str">
            <v>(Materiale per manutenzioni e riparazioni immobili e loro pertinenze)</v>
          </cell>
          <cell r="R4636" t="str">
            <v>AB&amp;S</v>
          </cell>
          <cell r="S4636" t="str">
            <v>ASLC14_5</v>
          </cell>
          <cell r="T4636" t="str">
            <v>AB&amp;S</v>
          </cell>
          <cell r="U4636" t="str">
            <v>AOIC04_5</v>
          </cell>
          <cell r="V4636">
            <v>0</v>
          </cell>
          <cell r="W4636">
            <v>0</v>
          </cell>
          <cell r="X4636">
            <v>0</v>
          </cell>
        </row>
        <row r="4637">
          <cell r="P4637" t="str">
            <v>B.1.b</v>
          </cell>
          <cell r="Q4637" t="str">
            <v>(Materiale per manutenzioni e riparazioni mobili e macchine)</v>
          </cell>
          <cell r="R4637" t="str">
            <v>AB&amp;S</v>
          </cell>
          <cell r="S4637" t="str">
            <v>ASLC14_5</v>
          </cell>
          <cell r="T4637" t="str">
            <v>AB&amp;S</v>
          </cell>
          <cell r="U4637" t="str">
            <v>AOIC04_5</v>
          </cell>
          <cell r="V4637">
            <v>0</v>
          </cell>
          <cell r="W4637">
            <v>0</v>
          </cell>
          <cell r="X4637">
            <v>0</v>
          </cell>
        </row>
        <row r="4638">
          <cell r="P4638" t="str">
            <v>B.1.b</v>
          </cell>
          <cell r="Q4638" t="str">
            <v>(Materiale per manutenzioni e riparazioni attrezzature tecnico scientifico sanitarie)</v>
          </cell>
          <cell r="R4638" t="str">
            <v>AB&amp;S</v>
          </cell>
          <cell r="S4638" t="str">
            <v>ASLC14_5</v>
          </cell>
          <cell r="T4638" t="str">
            <v>AB&amp;S</v>
          </cell>
          <cell r="U4638" t="str">
            <v>AOIC04_5</v>
          </cell>
          <cell r="V4638">
            <v>0</v>
          </cell>
          <cell r="W4638">
            <v>0</v>
          </cell>
          <cell r="X4638">
            <v>0</v>
          </cell>
        </row>
        <row r="4639">
          <cell r="P4639" t="str">
            <v>B.1.b</v>
          </cell>
          <cell r="Q4639" t="str">
            <v>(Materiale per manutenzioni e riparazioni attrezzature tecnico economali)</v>
          </cell>
          <cell r="R4639" t="str">
            <v>AB&amp;S</v>
          </cell>
          <cell r="S4639" t="str">
            <v>ASLC14_5</v>
          </cell>
          <cell r="T4639" t="str">
            <v>AB&amp;S</v>
          </cell>
          <cell r="U4639" t="str">
            <v>AOIC04_5</v>
          </cell>
          <cell r="V4639">
            <v>0</v>
          </cell>
          <cell r="W4639">
            <v>0</v>
          </cell>
          <cell r="X4639">
            <v>0</v>
          </cell>
        </row>
        <row r="4640">
          <cell r="P4640" t="str">
            <v>B.1.b</v>
          </cell>
          <cell r="Q4640" t="str">
            <v>(Materiale per manutenzioni e riparazioni automezzi (sanitari e non))</v>
          </cell>
          <cell r="R4640" t="str">
            <v>AB&amp;S</v>
          </cell>
          <cell r="S4640" t="str">
            <v>ASLC14_5</v>
          </cell>
          <cell r="T4640" t="str">
            <v>AB&amp;S</v>
          </cell>
          <cell r="U4640" t="str">
            <v>AOIC04_5</v>
          </cell>
          <cell r="V4640">
            <v>0</v>
          </cell>
          <cell r="W4640">
            <v>0</v>
          </cell>
          <cell r="X4640">
            <v>0</v>
          </cell>
        </row>
        <row r="4641">
          <cell r="P4641" t="str">
            <v>B.1.b</v>
          </cell>
          <cell r="Q4641" t="str">
            <v>(Materiale per manutenzioni e riparazioni - Altro)</v>
          </cell>
          <cell r="R4641" t="str">
            <v>AB&amp;S</v>
          </cell>
          <cell r="S4641" t="str">
            <v>ASLC14_5</v>
          </cell>
          <cell r="T4641" t="str">
            <v>AB&amp;S</v>
          </cell>
          <cell r="U4641" t="str">
            <v>AOIC04_5</v>
          </cell>
          <cell r="V4641">
            <v>0</v>
          </cell>
          <cell r="W4641">
            <v>0</v>
          </cell>
          <cell r="X4641">
            <v>0</v>
          </cell>
        </row>
        <row r="4642">
          <cell r="P4642" t="str">
            <v>B.1.b</v>
          </cell>
          <cell r="Q4642" t="str">
            <v>(Altri beni non sanitari)</v>
          </cell>
          <cell r="R4642" t="str">
            <v>AB&amp;S</v>
          </cell>
          <cell r="S4642" t="str">
            <v>ASLC14_21</v>
          </cell>
          <cell r="T4642" t="str">
            <v>AB&amp;S</v>
          </cell>
          <cell r="U4642" t="str">
            <v>AOIC04_21</v>
          </cell>
          <cell r="V4642">
            <v>0</v>
          </cell>
          <cell r="W4642">
            <v>0</v>
          </cell>
          <cell r="X4642">
            <v>0</v>
          </cell>
        </row>
        <row r="4643">
          <cell r="P4643" t="str">
            <v>B.1.b</v>
          </cell>
          <cell r="Q4643" t="str">
            <v>(Altri beni non sanitari da ATS/ASST/Fondazioni della Regione)</v>
          </cell>
          <cell r="R4643" t="str">
            <v>AB&amp;S</v>
          </cell>
          <cell r="S4643" t="str">
            <v>ASLC14_21</v>
          </cell>
          <cell r="T4643" t="str">
            <v>AB&amp;S</v>
          </cell>
          <cell r="U4643" t="str">
            <v>AOIC04_21</v>
          </cell>
          <cell r="V4643">
            <v>0</v>
          </cell>
          <cell r="W4643">
            <v>0</v>
          </cell>
          <cell r="X4643">
            <v>0</v>
          </cell>
        </row>
        <row r="4644">
          <cell r="P4644" t="str">
            <v>B.1.b</v>
          </cell>
          <cell r="Q4644" t="str">
            <v>(REGIONE: Acquisti di beni non sanitari - Spese dirette regionali)</v>
          </cell>
          <cell r="V4644">
            <v>0</v>
          </cell>
          <cell r="W4644">
            <v>0</v>
          </cell>
          <cell r="X4644">
            <v>0</v>
          </cell>
        </row>
        <row r="4645">
          <cell r="Q4645" t="str">
            <v>(B.2) Acquisti di servizi - Totale)</v>
          </cell>
          <cell r="V4645">
            <v>0</v>
          </cell>
          <cell r="W4645">
            <v>0</v>
          </cell>
          <cell r="X4645">
            <v>0</v>
          </cell>
        </row>
        <row r="4646">
          <cell r="Q4646" t="str">
            <v>(B.2.A) Acquisti di servizi sanitari - Totale)</v>
          </cell>
          <cell r="V4646">
            <v>0</v>
          </cell>
          <cell r="W4646">
            <v>0</v>
          </cell>
          <cell r="X4646">
            <v>0</v>
          </cell>
        </row>
        <row r="4647">
          <cell r="Q4647" t="str">
            <v>(B.2.A.1) Acquisti di servizi sanitari per medicina di base - Totale)</v>
          </cell>
          <cell r="V4647">
            <v>0</v>
          </cell>
          <cell r="W4647">
            <v>0</v>
          </cell>
          <cell r="X4647">
            <v>0</v>
          </cell>
        </row>
        <row r="4648">
          <cell r="P4648" t="str">
            <v>B.2.a</v>
          </cell>
          <cell r="Q4648" t="str">
            <v>(Assistenza per medicina di base convenzionata: Medici Medicina Generale)</v>
          </cell>
          <cell r="T4648" t="str">
            <v>AB&amp;S</v>
          </cell>
          <cell r="U4648" t="str">
            <v>AOIC04_125</v>
          </cell>
          <cell r="V4648">
            <v>0</v>
          </cell>
          <cell r="W4648">
            <v>0</v>
          </cell>
          <cell r="X4648">
            <v>0</v>
          </cell>
        </row>
        <row r="4649">
          <cell r="P4649" t="str">
            <v>B.2.a</v>
          </cell>
          <cell r="Q4649" t="str">
            <v>(Assistenza per medicina di base convenzionata: Pediatri Libera Scelta)</v>
          </cell>
          <cell r="T4649" t="str">
            <v>AB&amp;S</v>
          </cell>
          <cell r="U4649" t="str">
            <v>AOIC04_125</v>
          </cell>
          <cell r="V4649">
            <v>0</v>
          </cell>
          <cell r="W4649">
            <v>0</v>
          </cell>
          <cell r="X4649">
            <v>0</v>
          </cell>
        </row>
        <row r="4650">
          <cell r="P4650" t="str">
            <v>B.2.a</v>
          </cell>
          <cell r="Q4650" t="str">
            <v>(Assistenza per medicina di base convenzionata: Medici Guardia medica - Continuità assistenziale)</v>
          </cell>
          <cell r="T4650" t="str">
            <v>AB&amp;S</v>
          </cell>
          <cell r="U4650" t="str">
            <v>AOIC04_125</v>
          </cell>
          <cell r="V4650">
            <v>0</v>
          </cell>
          <cell r="W4650">
            <v>0</v>
          </cell>
          <cell r="X4650">
            <v>0</v>
          </cell>
        </row>
        <row r="4651">
          <cell r="P4651" t="str">
            <v>B.2.a</v>
          </cell>
          <cell r="Q4651" t="str">
            <v>(Assistenza per medicina di base convenzionata: Medicina dei servizi)</v>
          </cell>
          <cell r="T4651" t="str">
            <v>AB&amp;S</v>
          </cell>
          <cell r="U4651" t="str">
            <v>AOIC04_125</v>
          </cell>
          <cell r="V4651">
            <v>0</v>
          </cell>
          <cell r="W4651">
            <v>0</v>
          </cell>
          <cell r="X4651">
            <v>0</v>
          </cell>
        </row>
        <row r="4652">
          <cell r="P4652" t="str">
            <v>B.2.a</v>
          </cell>
          <cell r="Q4652" t="str">
            <v>(Assistenza per medicina di base convenzionata: Psicologi)</v>
          </cell>
          <cell r="T4652" t="str">
            <v>AB&amp;S</v>
          </cell>
          <cell r="U4652" t="str">
            <v>AOIC04_125</v>
          </cell>
          <cell r="V4652">
            <v>0</v>
          </cell>
          <cell r="W4652">
            <v>0</v>
          </cell>
          <cell r="X4652">
            <v>0</v>
          </cell>
        </row>
        <row r="4653">
          <cell r="P4653" t="str">
            <v>B.2.a</v>
          </cell>
          <cell r="Q4653" t="str">
            <v>(Assistenza per medicina di base convenzionata: Medici 118)</v>
          </cell>
          <cell r="T4653" t="str">
            <v>AB&amp;S</v>
          </cell>
          <cell r="U4653" t="str">
            <v>AOIC04_125</v>
          </cell>
          <cell r="V4653">
            <v>0</v>
          </cell>
          <cell r="W4653">
            <v>0</v>
          </cell>
          <cell r="X4653">
            <v>0</v>
          </cell>
        </row>
        <row r="4654">
          <cell r="P4654" t="str">
            <v>B.2.a</v>
          </cell>
          <cell r="Q4654" t="str">
            <v>(Altra assistenza per medicina di base)</v>
          </cell>
          <cell r="T4654" t="str">
            <v>AB&amp;S</v>
          </cell>
          <cell r="U4654" t="str">
            <v>AOIC04_130</v>
          </cell>
          <cell r="V4654">
            <v>0</v>
          </cell>
          <cell r="W4654">
            <v>0</v>
          </cell>
          <cell r="X4654">
            <v>0</v>
          </cell>
        </row>
        <row r="4655">
          <cell r="Q4655" t="str">
            <v>(Assistenza per medicina di base convenzionata: da strutture pubbliche ubicate nel proprio territorio: ASST/Fondazioni pubbliche)</v>
          </cell>
          <cell r="V4655">
            <v>0</v>
          </cell>
          <cell r="W4655">
            <v>0</v>
          </cell>
          <cell r="X4655">
            <v>0</v>
          </cell>
        </row>
        <row r="4656">
          <cell r="Q4656" t="str">
            <v>(Assistenza per medicina di base convenzionata: da strutture pubbliche ubicate in altre province della Regione: ATS/ASST/Fondazioni pubbliche)</v>
          </cell>
          <cell r="V4656">
            <v>0</v>
          </cell>
          <cell r="W4656">
            <v>0</v>
          </cell>
          <cell r="X4656">
            <v>0</v>
          </cell>
        </row>
        <row r="4657">
          <cell r="P4657" t="str">
            <v>B.2.a</v>
          </cell>
          <cell r="Q4657" t="str">
            <v>(Assistenza per medicina di base convenzionata: da pubblico Mobilità (Extra Regione))</v>
          </cell>
          <cell r="T4657" t="str">
            <v>AB&amp;S</v>
          </cell>
          <cell r="U4657" t="str">
            <v>AOIC04_130</v>
          </cell>
          <cell r="V4657">
            <v>0</v>
          </cell>
          <cell r="W4657">
            <v>0</v>
          </cell>
          <cell r="X4657">
            <v>0</v>
          </cell>
        </row>
        <row r="4658">
          <cell r="P4658" t="str">
            <v>B.2.a</v>
          </cell>
          <cell r="Q4658" t="str">
            <v>(REGIONE: Mobilità attiva MMG da contabilizzare a costo)</v>
          </cell>
          <cell r="V4658">
            <v>0</v>
          </cell>
          <cell r="W4658">
            <v>0</v>
          </cell>
          <cell r="X4658">
            <v>0</v>
          </cell>
        </row>
        <row r="4659">
          <cell r="Q4659" t="str">
            <v>(B.2.A.2) Acquisti di servizi sanitari per farmaceutica - Totale)</v>
          </cell>
          <cell r="V4659">
            <v>0</v>
          </cell>
          <cell r="W4659">
            <v>0</v>
          </cell>
          <cell r="X4659">
            <v>0</v>
          </cell>
        </row>
        <row r="4660">
          <cell r="P4660" t="str">
            <v>B.2.b</v>
          </cell>
          <cell r="Q4660" t="str">
            <v>(acquisto di prestazioni di farmaceutica da farmacie ubicate nel proprio territorio (Farmaceutica convenzionata ex art. 8, c. 2, D. Lgs. 502/92): Farmaci)</v>
          </cell>
          <cell r="T4660" t="str">
            <v>AB&amp;S</v>
          </cell>
          <cell r="U4660" t="str">
            <v>AOIC04_130</v>
          </cell>
          <cell r="V4660">
            <v>0</v>
          </cell>
          <cell r="W4660">
            <v>0</v>
          </cell>
          <cell r="X4660">
            <v>0</v>
          </cell>
        </row>
        <row r="4661">
          <cell r="P4661" t="str">
            <v>B.2.b</v>
          </cell>
          <cell r="Q4661" t="str">
            <v>(acquisto di prestazioni di farmaceutica da farmacie ubicate in altre province lombarde (Farmaceutica convenzionata ex art. 8, c. 2, D. Lgs. 502/92): Farmaci)</v>
          </cell>
          <cell r="T4661" t="str">
            <v>AB&amp;S</v>
          </cell>
          <cell r="U4661" t="str">
            <v>AOIC04_130</v>
          </cell>
          <cell r="V4661">
            <v>0</v>
          </cell>
          <cell r="W4661">
            <v>0</v>
          </cell>
          <cell r="X4661">
            <v>0</v>
          </cell>
        </row>
        <row r="4662">
          <cell r="Q4662" t="str">
            <v>(Acquisti di servizi sanitari per farmaceutica: da strutture pubbliche ubicate nel proprio territorio: ASST/Fondazioni pubbliche)</v>
          </cell>
          <cell r="V4662">
            <v>0</v>
          </cell>
          <cell r="W4662">
            <v>0</v>
          </cell>
          <cell r="X4662">
            <v>0</v>
          </cell>
        </row>
        <row r="4663">
          <cell r="Q4663" t="str">
            <v>( Acquisti di servizi sanitari per farmaceutica: da strutture pubbliche ubicate in altre province della Regione: ATS/ASST/Fondazioni pubbliche)</v>
          </cell>
          <cell r="V4663">
            <v>0</v>
          </cell>
          <cell r="W4663">
            <v>0</v>
          </cell>
          <cell r="X4663">
            <v>0</v>
          </cell>
        </row>
        <row r="4664">
          <cell r="P4664" t="str">
            <v>B.2.b</v>
          </cell>
          <cell r="Q4664" t="str">
            <v>(acquisto di prestazioni di farmaceutica da farmacie ubicate fuori regione (Farmaceutica convenzionata ex art. 8, c. 2, D. Lgs. 502/92): Farmaci (Mobilità passiva in compensazione))</v>
          </cell>
          <cell r="T4664" t="str">
            <v>AB&amp;S</v>
          </cell>
          <cell r="U4664" t="str">
            <v>AOIC04_130</v>
          </cell>
          <cell r="V4664">
            <v>0</v>
          </cell>
          <cell r="W4664">
            <v>0</v>
          </cell>
          <cell r="X4664">
            <v>0</v>
          </cell>
        </row>
        <row r="4665">
          <cell r="P4665" t="str">
            <v>B.2.b</v>
          </cell>
          <cell r="Q4665" t="str">
            <v>(acquisto di prestazioni di farmaceutica da farmacie ubicate nel proprio territorio (Farmaceutica convenzionata ex art. 8, c. 2, D. Lgs. 502/92): Galenici)</v>
          </cell>
          <cell r="T4665" t="str">
            <v>AB&amp;S</v>
          </cell>
          <cell r="U4665" t="str">
            <v>AOIC04_130</v>
          </cell>
          <cell r="V4665">
            <v>0</v>
          </cell>
          <cell r="W4665">
            <v>0</v>
          </cell>
          <cell r="X4665">
            <v>0</v>
          </cell>
        </row>
        <row r="4666">
          <cell r="P4666" t="str">
            <v>B.2.b</v>
          </cell>
          <cell r="Q4666" t="str">
            <v>(acquisto di prestazioni di farmaceutica da farmacie ubicate in altre province lombarde (Farmaceutica convenzionata ex art. 8, c. 2, D. Lgs. 502/92): Galenici)</v>
          </cell>
          <cell r="T4666" t="str">
            <v>AB&amp;S</v>
          </cell>
          <cell r="U4666" t="str">
            <v>AOIC04_130</v>
          </cell>
          <cell r="V4666">
            <v>0</v>
          </cell>
          <cell r="W4666">
            <v>0</v>
          </cell>
          <cell r="X4666">
            <v>0</v>
          </cell>
        </row>
        <row r="4667">
          <cell r="P4667" t="str">
            <v>B.2.b</v>
          </cell>
          <cell r="Q4667" t="str">
            <v>(acquisto di prestazioni di farmaceutica da farmacie ubicate fuori regione (Farmaceutica convenzionata ex art. 8, c. 2, D. Lgs. 502/92): Galenici (Mobilità passiva in compensazione))</v>
          </cell>
          <cell r="T4667" t="str">
            <v>AB&amp;S</v>
          </cell>
          <cell r="U4667" t="str">
            <v>AOIC04_130</v>
          </cell>
          <cell r="V4667">
            <v>0</v>
          </cell>
          <cell r="W4667">
            <v>0</v>
          </cell>
          <cell r="X4667">
            <v>0</v>
          </cell>
        </row>
        <row r="4668">
          <cell r="P4668" t="str">
            <v>B.2.b</v>
          </cell>
          <cell r="Q4668" t="str">
            <v>(acquisto di prestazioni di farmaceutica da farmacie ubicate nel proprio territorio (Farmaceutica convenzionata ex art. 8, c. 2, D. Lgs. 502/92): Ossigeno)</v>
          </cell>
          <cell r="T4668" t="str">
            <v>AB&amp;S</v>
          </cell>
          <cell r="U4668" t="str">
            <v>AOIC04_130</v>
          </cell>
          <cell r="V4668">
            <v>0</v>
          </cell>
          <cell r="W4668">
            <v>0</v>
          </cell>
          <cell r="X4668">
            <v>0</v>
          </cell>
        </row>
        <row r="4669">
          <cell r="P4669" t="str">
            <v>B.2.b</v>
          </cell>
          <cell r="Q4669" t="str">
            <v>(acquisto di prestazioni di farmaceutica da farmacie ubicate in altre province lombarde (Farmaceutica convenzionata ex art. 8, c. 2, D. Lgs. 502/92): Ossigeno)</v>
          </cell>
          <cell r="T4669" t="str">
            <v>AB&amp;S</v>
          </cell>
          <cell r="U4669" t="str">
            <v>AOIC04_130</v>
          </cell>
          <cell r="V4669">
            <v>0</v>
          </cell>
          <cell r="W4669">
            <v>0</v>
          </cell>
          <cell r="X4669">
            <v>0</v>
          </cell>
        </row>
        <row r="4670">
          <cell r="P4670" t="str">
            <v>B.2.b</v>
          </cell>
          <cell r="Q4670" t="str">
            <v>(acquisto di prestazioni di farmaceutica da farmacie ubicate fuori regione (Farmaceutica convenzionata ex art. 8, c. 2, D. Lgs. 502/92): Ossigeno (Mobilità passiva in compensazione))</v>
          </cell>
          <cell r="T4670" t="str">
            <v>AB&amp;S</v>
          </cell>
          <cell r="U4670" t="str">
            <v>AOIC04_130</v>
          </cell>
          <cell r="V4670">
            <v>0</v>
          </cell>
          <cell r="W4670">
            <v>0</v>
          </cell>
          <cell r="X4670">
            <v>0</v>
          </cell>
        </row>
        <row r="4671">
          <cell r="P4671" t="str">
            <v>B.2.b</v>
          </cell>
          <cell r="Q4671" t="str">
            <v>(acquisto di prestazioni di farmaceutica da farmacie rurali)</v>
          </cell>
          <cell r="T4671" t="str">
            <v>AB&amp;S</v>
          </cell>
          <cell r="U4671" t="str">
            <v>AOIC04_130</v>
          </cell>
          <cell r="V4671">
            <v>0</v>
          </cell>
          <cell r="W4671">
            <v>0</v>
          </cell>
          <cell r="X4671">
            <v>0</v>
          </cell>
        </row>
        <row r="4672">
          <cell r="P4672" t="str">
            <v>B.2.b</v>
          </cell>
          <cell r="Q4672" t="str">
            <v>(Indennità farmacie rurali)</v>
          </cell>
          <cell r="T4672" t="str">
            <v>AB&amp;S</v>
          </cell>
          <cell r="U4672" t="str">
            <v>AOIC04_130</v>
          </cell>
          <cell r="V4672">
            <v>0</v>
          </cell>
          <cell r="W4672">
            <v>0</v>
          </cell>
          <cell r="X4672">
            <v>0</v>
          </cell>
        </row>
        <row r="4673">
          <cell r="P4673" t="str">
            <v>B.2.b</v>
          </cell>
          <cell r="Q4673" t="str">
            <v>(contributi ENPAF per acquisto di prestazioni di farmaceutica (Farmaceutica convenzionata ex art. 8, c. 2, D. Lgs. 502/92))</v>
          </cell>
          <cell r="T4673" t="str">
            <v>AB&amp;S</v>
          </cell>
          <cell r="U4673" t="str">
            <v>AOIC04_130</v>
          </cell>
          <cell r="V4673">
            <v>0</v>
          </cell>
          <cell r="W4673">
            <v>0</v>
          </cell>
          <cell r="X4673">
            <v>0</v>
          </cell>
        </row>
        <row r="4674">
          <cell r="P4674" t="str">
            <v>B.2.b</v>
          </cell>
          <cell r="Q4674" t="str">
            <v>(altri contributi relativi alle prestazioni di farmaceutica Convenzionata)</v>
          </cell>
          <cell r="T4674" t="str">
            <v>AB&amp;S</v>
          </cell>
          <cell r="U4674" t="str">
            <v>AOIC04_130</v>
          </cell>
          <cell r="V4674">
            <v>0</v>
          </cell>
          <cell r="W4674">
            <v>0</v>
          </cell>
          <cell r="X4674">
            <v>0</v>
          </cell>
        </row>
        <row r="4675">
          <cell r="P4675" t="str">
            <v>B.2.b</v>
          </cell>
          <cell r="Q4675" t="str">
            <v>(REGIONE: Mobilità attiva Farmaceutica da contabilizzare a costo)</v>
          </cell>
          <cell r="V4675">
            <v>0</v>
          </cell>
          <cell r="W4675">
            <v>0</v>
          </cell>
          <cell r="X4675">
            <v>0</v>
          </cell>
        </row>
        <row r="4676">
          <cell r="Q4676" t="str">
            <v>(B.2.A.3) Acquisti di servizi sanitari per assistenza specialistica ambulatoriale - Totale)</v>
          </cell>
          <cell r="V4676">
            <v>0</v>
          </cell>
          <cell r="W4676">
            <v>0</v>
          </cell>
          <cell r="X4676">
            <v>0</v>
          </cell>
        </row>
        <row r="4677">
          <cell r="P4677" t="str">
            <v>B.2.c</v>
          </cell>
          <cell r="Q4677" t="str">
            <v>(acquisto di prestazioni ambulatoriali da strutture pubbliche ubicate nel proprio territorio:  ASST/ATS/Fondazioni pubbliche)</v>
          </cell>
          <cell r="T4677" t="str">
            <v>AB&amp;S</v>
          </cell>
          <cell r="U4677" t="str">
            <v>AOIC04_130</v>
          </cell>
          <cell r="V4677">
            <v>0</v>
          </cell>
          <cell r="W4677">
            <v>0</v>
          </cell>
          <cell r="X4677">
            <v>0</v>
          </cell>
        </row>
        <row r="4678">
          <cell r="P4678" t="str">
            <v>B.2.c</v>
          </cell>
          <cell r="Q4678" t="str">
            <v>(acquisto di prestazioni ambulatoriali da strutture pubbliche ubicate nel proprio territorio:  ASST/ATS/Fondazioni pubbliche) - escluso PS non seguito da ricovero</v>
          </cell>
          <cell r="V4678">
            <v>0</v>
          </cell>
          <cell r="W4678">
            <v>0</v>
          </cell>
          <cell r="X4678">
            <v>0</v>
          </cell>
        </row>
        <row r="4679">
          <cell r="P4679" t="str">
            <v>B.2.c</v>
          </cell>
          <cell r="Q4679" t="str">
            <v xml:space="preserve">(acquisto di prestazioni di pronto soccorso  non seguite da ricovero di strutture pubbliche ubicate nel proprio territorio:  ASST/ATS/Fondazioni pubbliche) </v>
          </cell>
          <cell r="V4679">
            <v>0</v>
          </cell>
          <cell r="W4679">
            <v>0</v>
          </cell>
          <cell r="X4679">
            <v>0</v>
          </cell>
        </row>
        <row r="4680">
          <cell r="P4680" t="str">
            <v>B.2.c</v>
          </cell>
          <cell r="Q4680" t="str">
            <v xml:space="preserve">(acquisto di prestazioni ambulatoriali da strutture pubbliche ubicate nel proprio territorio: altri soggetti pubblici) </v>
          </cell>
          <cell r="T4680" t="str">
            <v>AB&amp;S</v>
          </cell>
          <cell r="U4680" t="str">
            <v>AOIC04_130</v>
          </cell>
          <cell r="V4680">
            <v>0</v>
          </cell>
          <cell r="W4680">
            <v>0</v>
          </cell>
          <cell r="X4680">
            <v>0</v>
          </cell>
        </row>
        <row r="4681">
          <cell r="P4681" t="str">
            <v>B.2.c</v>
          </cell>
          <cell r="Q4681" t="str">
            <v>(acquisto di prestazioni ambulatoriali da strutture pubbliche ubicate nel proprio territorio: altri soggetti pubblici) - escluso PS non seguito da ricovero</v>
          </cell>
          <cell r="V4681">
            <v>0</v>
          </cell>
          <cell r="W4681">
            <v>0</v>
          </cell>
          <cell r="X4681">
            <v>0</v>
          </cell>
        </row>
        <row r="4682">
          <cell r="P4682" t="str">
            <v>B.2.c</v>
          </cell>
          <cell r="Q4682" t="str">
            <v xml:space="preserve">(acquisto di prestazioni di pronto soccorso  non seguite da ricovero di strutture pubbliche ubicate nel proprio territorio:  altri soggetti pubblici) </v>
          </cell>
          <cell r="V4682">
            <v>0</v>
          </cell>
          <cell r="W4682">
            <v>0</v>
          </cell>
          <cell r="X4682">
            <v>0</v>
          </cell>
        </row>
        <row r="4683">
          <cell r="P4683" t="str">
            <v>B.2.c</v>
          </cell>
          <cell r="Q4683" t="str">
            <v xml:space="preserve">(acquisto di prestazioni ambulatoriali in strutture pubbliche ubicate in altre province della Lombardia: ASST/ATS/Fondazioni pubbliche) </v>
          </cell>
          <cell r="T4683" t="str">
            <v>AB&amp;S</v>
          </cell>
          <cell r="U4683" t="str">
            <v>AOIC04_130</v>
          </cell>
          <cell r="V4683">
            <v>0</v>
          </cell>
          <cell r="W4683">
            <v>0</v>
          </cell>
          <cell r="X4683">
            <v>0</v>
          </cell>
        </row>
        <row r="4684">
          <cell r="P4684" t="str">
            <v>B.2.c</v>
          </cell>
          <cell r="Q4684" t="str">
            <v>(acquisto di prestazioni ambulatoriali in strutture pubbliche ubicate in altre province della Lombardia: ASST/ATS/Fondazioni pubbliche) - escluso PS non seguito da ricovero</v>
          </cell>
          <cell r="V4684">
            <v>0</v>
          </cell>
          <cell r="W4684">
            <v>0</v>
          </cell>
          <cell r="X4684">
            <v>0</v>
          </cell>
        </row>
        <row r="4685">
          <cell r="P4685" t="str">
            <v>B.2.c</v>
          </cell>
          <cell r="Q4685" t="str">
            <v>(acquisto di prestazioni di pronto soccorso  non seguite da ricovero in strutture pubbliche ubicate in altre province della Lombardia: ASST/ATS/Fondazioni pubbliche)</v>
          </cell>
          <cell r="V4685">
            <v>0</v>
          </cell>
          <cell r="W4685">
            <v>0</v>
          </cell>
          <cell r="X4685">
            <v>0</v>
          </cell>
        </row>
        <row r="4686">
          <cell r="P4686" t="str">
            <v>B.2.c</v>
          </cell>
          <cell r="Q4686" t="str">
            <v xml:space="preserve">(acquisto di prestazioni ambulatoriali in strutture pubbliche ubicate in altre province della Lombardia: altri soggetti pubblici) </v>
          </cell>
          <cell r="T4686" t="str">
            <v>AB&amp;S</v>
          </cell>
          <cell r="U4686" t="str">
            <v>AOIC04_130</v>
          </cell>
          <cell r="V4686">
            <v>0</v>
          </cell>
          <cell r="W4686">
            <v>0</v>
          </cell>
          <cell r="X4686">
            <v>0</v>
          </cell>
        </row>
        <row r="4687">
          <cell r="P4687" t="str">
            <v>B.2.c</v>
          </cell>
          <cell r="Q4687" t="str">
            <v>(acquisto di prestazioni ambulatoriali in strutture pubbliche ubicate in altre province della Lombardia: altri soggetti pubblici) - escluso PS non seguito da ricovero</v>
          </cell>
          <cell r="V4687">
            <v>0</v>
          </cell>
          <cell r="W4687">
            <v>0</v>
          </cell>
          <cell r="X4687">
            <v>0</v>
          </cell>
        </row>
        <row r="4688">
          <cell r="P4688" t="str">
            <v>B.2.c</v>
          </cell>
          <cell r="Q4688" t="str">
            <v xml:space="preserve">(acquisto di prestazioni di pronto soccorso  non seguite da ricovero in strutture pubbliche ubicate in altre province della Lombardia: altri soggetti pubblici) </v>
          </cell>
          <cell r="V4688">
            <v>0</v>
          </cell>
          <cell r="W4688">
            <v>0</v>
          </cell>
          <cell r="X4688">
            <v>0</v>
          </cell>
        </row>
        <row r="4689">
          <cell r="P4689" t="str">
            <v>B.2.c</v>
          </cell>
          <cell r="Q4689" t="str">
            <v>(acquisto di prestazioni ambulatoriali da strutture private ubicate nel proprio territorio: IRCCS privati)</v>
          </cell>
          <cell r="T4689" t="str">
            <v>AB&amp;S</v>
          </cell>
          <cell r="U4689" t="str">
            <v>AOIC04_130</v>
          </cell>
          <cell r="V4689">
            <v>0</v>
          </cell>
          <cell r="W4689">
            <v>0</v>
          </cell>
          <cell r="X4689">
            <v>0</v>
          </cell>
        </row>
        <row r="4690">
          <cell r="P4690" t="str">
            <v>B.2.c</v>
          </cell>
          <cell r="Q4690" t="str">
            <v>(acquisto di prestazioni ambulatoriali da strutture private ubicate nel proprio territorio: IRCCS privati)  - escluso PS non seguito da ricovero</v>
          </cell>
          <cell r="V4690">
            <v>0</v>
          </cell>
          <cell r="W4690">
            <v>0</v>
          </cell>
          <cell r="X4690">
            <v>0</v>
          </cell>
        </row>
        <row r="4691">
          <cell r="P4691" t="str">
            <v>B.2.c</v>
          </cell>
          <cell r="Q4691" t="str">
            <v xml:space="preserve">(acquisto di prestazioni di pronto soccorso non seguite da ricovero da strutture private ubicate nel proprio territorio: IRCCS privati) </v>
          </cell>
          <cell r="V4691">
            <v>0</v>
          </cell>
          <cell r="W4691">
            <v>0</v>
          </cell>
          <cell r="X4691">
            <v>0</v>
          </cell>
        </row>
        <row r="4692">
          <cell r="P4692" t="str">
            <v>B.2.c</v>
          </cell>
          <cell r="Q4692" t="str">
            <v xml:space="preserve">(acquisto di prestazioni ambulatoriali da strutture private ubicate nel proprio territorio: ospedali classificati) </v>
          </cell>
          <cell r="T4692" t="str">
            <v>AB&amp;S</v>
          </cell>
          <cell r="U4692" t="str">
            <v>AOIC04_130</v>
          </cell>
          <cell r="V4692">
            <v>0</v>
          </cell>
          <cell r="W4692">
            <v>0</v>
          </cell>
          <cell r="X4692">
            <v>0</v>
          </cell>
        </row>
        <row r="4693">
          <cell r="P4693" t="str">
            <v>B.2.c</v>
          </cell>
          <cell r="Q4693" t="str">
            <v>(acquisto di prestazioni ambulatoriali da strutture private ubicate nel proprio territorio: ospedali classificati) - escluso PS non seguito da ricovero</v>
          </cell>
          <cell r="V4693">
            <v>0</v>
          </cell>
          <cell r="W4693">
            <v>0</v>
          </cell>
          <cell r="X4693">
            <v>0</v>
          </cell>
        </row>
        <row r="4694">
          <cell r="P4694" t="str">
            <v>B.2.c</v>
          </cell>
          <cell r="Q4694" t="str">
            <v xml:space="preserve">(acquisto di prestazioni di pronto soccorso non seguite da ricovero da strutture private ubicate nel proprio territorio: Ospedali classificati) </v>
          </cell>
          <cell r="V4694">
            <v>0</v>
          </cell>
          <cell r="W4694">
            <v>0</v>
          </cell>
          <cell r="X4694">
            <v>0</v>
          </cell>
        </row>
        <row r="4695">
          <cell r="P4695" t="str">
            <v>B.2.c</v>
          </cell>
          <cell r="Q4695" t="str">
            <v>(acquisto di prestazioni ambulatoriali da strutture private ubicate nel proprio territorio: case di cura private)</v>
          </cell>
          <cell r="T4695" t="str">
            <v>AB&amp;S</v>
          </cell>
          <cell r="U4695" t="str">
            <v>AOIC04_130</v>
          </cell>
          <cell r="V4695">
            <v>0</v>
          </cell>
          <cell r="W4695">
            <v>0</v>
          </cell>
          <cell r="X4695">
            <v>0</v>
          </cell>
        </row>
        <row r="4696">
          <cell r="P4696" t="str">
            <v>B.2.c</v>
          </cell>
          <cell r="Q4696" t="str">
            <v>(acquisto di prestazioni ambulatoriali da strutture private ubicate nel proprio territorio: case di cura private) - escluso PS non seguito da ricovero</v>
          </cell>
          <cell r="V4696">
            <v>0</v>
          </cell>
          <cell r="W4696">
            <v>0</v>
          </cell>
          <cell r="X4696">
            <v>0</v>
          </cell>
        </row>
        <row r="4697">
          <cell r="P4697" t="str">
            <v>B.2.c</v>
          </cell>
          <cell r="Q4697" t="str">
            <v>(acquisto di prestazioni di pronto soccorso non seguite da ricovero da strutture private ubicate nel proprio territorio: case di cura private)</v>
          </cell>
          <cell r="V4697">
            <v>0</v>
          </cell>
          <cell r="W4697">
            <v>0</v>
          </cell>
          <cell r="X4697">
            <v>0</v>
          </cell>
        </row>
        <row r="4698">
          <cell r="P4698" t="str">
            <v>B.2.c</v>
          </cell>
          <cell r="Q4698" t="str">
            <v>(acquisto di prestazioni ambulatoriali da strutture private ubicate nel proprio territorio: strutture accreditate)</v>
          </cell>
          <cell r="T4698" t="str">
            <v>AB&amp;S</v>
          </cell>
          <cell r="U4698" t="str">
            <v>AOIC04_130</v>
          </cell>
          <cell r="V4698">
            <v>0</v>
          </cell>
          <cell r="W4698">
            <v>0</v>
          </cell>
          <cell r="X4698">
            <v>0</v>
          </cell>
        </row>
        <row r="4699">
          <cell r="P4699" t="str">
            <v>B.2.c</v>
          </cell>
          <cell r="Q4699" t="str">
            <v>(acquisto di prestazioni ambulatoriali da strutture private ubicate nel proprio territorio: strutture accreditate) - escluso PS non seguito da ricovero</v>
          </cell>
          <cell r="V4699">
            <v>0</v>
          </cell>
          <cell r="W4699">
            <v>0</v>
          </cell>
          <cell r="X4699">
            <v>0</v>
          </cell>
        </row>
        <row r="4700">
          <cell r="P4700" t="str">
            <v>B.2.c</v>
          </cell>
          <cell r="Q4700" t="str">
            <v>(acquisto di prestazioni di pronto soccorso non seguite da ricovero da strutture private ubicate nel proprio territorio: strutture accreditate)</v>
          </cell>
          <cell r="V4700">
            <v>0</v>
          </cell>
          <cell r="W4700">
            <v>0</v>
          </cell>
          <cell r="X4700">
            <v>0</v>
          </cell>
        </row>
        <row r="4701">
          <cell r="P4701" t="str">
            <v>B.2.c</v>
          </cell>
          <cell r="Q4701" t="str">
            <v>(acquisto di prestazioni ambulatoriali in strutture private ubicate in altre province della Lombardia: IRCCS privati)</v>
          </cell>
          <cell r="T4701" t="str">
            <v>AB&amp;S</v>
          </cell>
          <cell r="U4701" t="str">
            <v>AOIC04_130</v>
          </cell>
          <cell r="V4701">
            <v>0</v>
          </cell>
          <cell r="W4701">
            <v>0</v>
          </cell>
          <cell r="X4701">
            <v>0</v>
          </cell>
        </row>
        <row r="4702">
          <cell r="P4702" t="str">
            <v>B.2.c</v>
          </cell>
          <cell r="Q4702" t="str">
            <v>(acquisto di prestazioni ambulatoriali in strutture private ubicate in altre province della Lombardia: ospedali classificati)</v>
          </cell>
          <cell r="T4702" t="str">
            <v>AB&amp;S</v>
          </cell>
          <cell r="U4702" t="str">
            <v>AOIC04_130</v>
          </cell>
          <cell r="V4702">
            <v>0</v>
          </cell>
          <cell r="W4702">
            <v>0</v>
          </cell>
          <cell r="X4702">
            <v>0</v>
          </cell>
        </row>
        <row r="4703">
          <cell r="P4703" t="str">
            <v>B.2.c</v>
          </cell>
          <cell r="Q4703" t="str">
            <v>(acquisto di prestazioni ambulatoriali in strutture private ubicate in altre province della Lombardia: case di cura private)</v>
          </cell>
          <cell r="T4703" t="str">
            <v>AB&amp;S</v>
          </cell>
          <cell r="U4703" t="str">
            <v>AOIC04_130</v>
          </cell>
          <cell r="V4703">
            <v>0</v>
          </cell>
          <cell r="W4703">
            <v>0</v>
          </cell>
          <cell r="X4703">
            <v>0</v>
          </cell>
        </row>
        <row r="4704">
          <cell r="P4704" t="str">
            <v>B.2.c</v>
          </cell>
          <cell r="Q4704" t="str">
            <v>(acquisto di prestazioni ambulatoriali in strutture private ubicate in altre province della Lombardia: strutture accreditate)</v>
          </cell>
          <cell r="T4704" t="str">
            <v>AB&amp;S</v>
          </cell>
          <cell r="U4704" t="str">
            <v>AOIC04_130</v>
          </cell>
          <cell r="V4704">
            <v>0</v>
          </cell>
          <cell r="W4704">
            <v>0</v>
          </cell>
          <cell r="X4704">
            <v>0</v>
          </cell>
        </row>
        <row r="4705">
          <cell r="P4705" t="str">
            <v>B.2.c</v>
          </cell>
          <cell r="Q4705" t="str">
            <v xml:space="preserve">(acquisto di prestazioni ambulatoriali in strutture ubicate fuori Regione (mobilità passiva in compensazione)) </v>
          </cell>
          <cell r="T4705" t="str">
            <v>AB&amp;S</v>
          </cell>
          <cell r="U4705" t="str">
            <v>AOIC04_130</v>
          </cell>
          <cell r="V4705">
            <v>0</v>
          </cell>
          <cell r="W4705">
            <v>0</v>
          </cell>
          <cell r="X4705">
            <v>0</v>
          </cell>
        </row>
        <row r="4706">
          <cell r="P4706" t="str">
            <v>B.2.c</v>
          </cell>
          <cell r="Q4706" t="str">
            <v>(acquisto di prestazioni ambulatoriali in strutture ubicate fuori Regione (mobilità passiva in compensazione)) - escluso PS non seguito da ricovero</v>
          </cell>
          <cell r="V4706">
            <v>0</v>
          </cell>
          <cell r="W4706">
            <v>0</v>
          </cell>
          <cell r="X4706">
            <v>0</v>
          </cell>
        </row>
        <row r="4707">
          <cell r="P4707" t="str">
            <v>B.2.c</v>
          </cell>
          <cell r="Q4707" t="str">
            <v>(acquisto di restazioni di pronto soccorso  non seguite da ricovero in strutture ubicate fuori Regione (mobilità passiva in compensazione))</v>
          </cell>
          <cell r="V4707">
            <v>0</v>
          </cell>
          <cell r="W4707">
            <v>0</v>
          </cell>
          <cell r="X4707">
            <v>0</v>
          </cell>
        </row>
        <row r="4708">
          <cell r="P4708" t="str">
            <v>B.2.c</v>
          </cell>
          <cell r="Q4708" t="str">
            <v>(assistenza medico specialistica convenzionata interna (SUMAI))</v>
          </cell>
          <cell r="V4708">
            <v>0</v>
          </cell>
          <cell r="W4708">
            <v>0</v>
          </cell>
          <cell r="X4708">
            <v>0</v>
          </cell>
        </row>
        <row r="4709">
          <cell r="P4709" t="str">
            <v>B.2.c</v>
          </cell>
          <cell r="Q4709" t="str">
            <v>(Prestazioni di "screening" in strutture pubbliche ubicate nel proprio territorio: ASST/ATS/Fondazioni pubbliche)</v>
          </cell>
          <cell r="T4709" t="str">
            <v>AB&amp;S</v>
          </cell>
          <cell r="U4709" t="str">
            <v>AOIC04_130</v>
          </cell>
          <cell r="V4709">
            <v>0</v>
          </cell>
          <cell r="W4709">
            <v>0</v>
          </cell>
          <cell r="X4709">
            <v>0</v>
          </cell>
        </row>
        <row r="4710">
          <cell r="P4710" t="str">
            <v>B.2.c</v>
          </cell>
          <cell r="Q4710" t="str">
            <v>(Prestazioni di "screening" in strutture pubbliche ubicate nel proprio territorio: altri soggetti pubblici)</v>
          </cell>
          <cell r="T4710" t="str">
            <v>AB&amp;S</v>
          </cell>
          <cell r="U4710" t="str">
            <v>AOIC04_130</v>
          </cell>
          <cell r="V4710">
            <v>0</v>
          </cell>
          <cell r="W4710">
            <v>0</v>
          </cell>
          <cell r="X4710">
            <v>0</v>
          </cell>
        </row>
        <row r="4711">
          <cell r="P4711" t="str">
            <v>B.2.c</v>
          </cell>
          <cell r="Q4711" t="str">
            <v>(Prestazioni di "screening" in strutture pubbliche ubicate in altre province della Lombardia: ASST/ATS/Fondazioni pubbliche)</v>
          </cell>
          <cell r="T4711" t="str">
            <v>AB&amp;S</v>
          </cell>
          <cell r="U4711" t="str">
            <v>AOIC04_130</v>
          </cell>
          <cell r="V4711">
            <v>0</v>
          </cell>
          <cell r="W4711">
            <v>0</v>
          </cell>
          <cell r="X4711">
            <v>0</v>
          </cell>
        </row>
        <row r="4712">
          <cell r="P4712" t="str">
            <v>B.2.c</v>
          </cell>
          <cell r="Q4712" t="str">
            <v>(Prestazioni di "screening" in strutture pubbliche ubicate in altre province della Lombardia: altri soggetti pubblici)</v>
          </cell>
          <cell r="T4712" t="str">
            <v>AB&amp;S</v>
          </cell>
          <cell r="U4712" t="str">
            <v>AOIC04_130</v>
          </cell>
          <cell r="V4712">
            <v>0</v>
          </cell>
          <cell r="W4712">
            <v>0</v>
          </cell>
          <cell r="X4712">
            <v>0</v>
          </cell>
        </row>
        <row r="4713">
          <cell r="P4713" t="str">
            <v>B.2.c</v>
          </cell>
          <cell r="Q4713" t="str">
            <v>(Prestazioni di "screening" in strutture private ubicate nel proprio territorio: IRCCS privati)</v>
          </cell>
          <cell r="T4713" t="str">
            <v>AB&amp;S</v>
          </cell>
          <cell r="U4713" t="str">
            <v>AOIC04_130</v>
          </cell>
          <cell r="V4713">
            <v>0</v>
          </cell>
          <cell r="W4713">
            <v>0</v>
          </cell>
          <cell r="X4713">
            <v>0</v>
          </cell>
        </row>
        <row r="4714">
          <cell r="P4714" t="str">
            <v>B.2.c</v>
          </cell>
          <cell r="Q4714" t="str">
            <v>(Prestazioni di "screening" in strutture private ubicate nel proprio territorio: ospedali classificati)</v>
          </cell>
          <cell r="T4714" t="str">
            <v>AB&amp;S</v>
          </cell>
          <cell r="U4714" t="str">
            <v>AOIC04_130</v>
          </cell>
          <cell r="V4714">
            <v>0</v>
          </cell>
          <cell r="W4714">
            <v>0</v>
          </cell>
          <cell r="X4714">
            <v>0</v>
          </cell>
        </row>
        <row r="4715">
          <cell r="P4715" t="str">
            <v>B.2.c</v>
          </cell>
          <cell r="Q4715" t="str">
            <v>(Prestazioni di "screening" in strutture private ubicate nel proprio territorio: case di cura private)</v>
          </cell>
          <cell r="T4715" t="str">
            <v>AB&amp;S</v>
          </cell>
          <cell r="U4715" t="str">
            <v>AOIC04_130</v>
          </cell>
          <cell r="V4715">
            <v>0</v>
          </cell>
          <cell r="W4715">
            <v>0</v>
          </cell>
          <cell r="X4715">
            <v>0</v>
          </cell>
        </row>
        <row r="4716">
          <cell r="P4716" t="str">
            <v>B.2.c</v>
          </cell>
          <cell r="Q4716" t="str">
            <v>(Prestazioni di "screening" in strutture private ubicate nel proprio territorio: strutture accreditate)</v>
          </cell>
          <cell r="T4716" t="str">
            <v>AB&amp;S</v>
          </cell>
          <cell r="U4716" t="str">
            <v>AOIC04_130</v>
          </cell>
          <cell r="V4716">
            <v>0</v>
          </cell>
          <cell r="W4716">
            <v>0</v>
          </cell>
          <cell r="X4716">
            <v>0</v>
          </cell>
        </row>
        <row r="4717">
          <cell r="P4717" t="str">
            <v>B.2.c</v>
          </cell>
          <cell r="Q4717" t="str">
            <v>(Prestazioni di "screening" in strutture private ubicate in altre province della Lombardia: IRCCS privati)</v>
          </cell>
          <cell r="T4717" t="str">
            <v>AB&amp;S</v>
          </cell>
          <cell r="U4717" t="str">
            <v>AOIC04_130</v>
          </cell>
          <cell r="V4717">
            <v>0</v>
          </cell>
          <cell r="W4717">
            <v>0</v>
          </cell>
          <cell r="X4717">
            <v>0</v>
          </cell>
        </row>
        <row r="4718">
          <cell r="P4718" t="str">
            <v>B.2.c</v>
          </cell>
          <cell r="Q4718" t="str">
            <v>(Prestazioni di "screening" in strutture private ubicate in altre province della Lombardia: ospedali classificati)</v>
          </cell>
          <cell r="T4718" t="str">
            <v>AB&amp;S</v>
          </cell>
          <cell r="U4718" t="str">
            <v>AOIC04_130</v>
          </cell>
          <cell r="V4718">
            <v>0</v>
          </cell>
          <cell r="W4718">
            <v>0</v>
          </cell>
          <cell r="X4718">
            <v>0</v>
          </cell>
        </row>
        <row r="4719">
          <cell r="P4719" t="str">
            <v>B.2.c</v>
          </cell>
          <cell r="Q4719" t="str">
            <v>(Prestazioni di "screening" in strutture private ubicate in altre province della Lombardia: case di cura private)</v>
          </cell>
          <cell r="T4719" t="str">
            <v>AB&amp;S</v>
          </cell>
          <cell r="U4719" t="str">
            <v>AOIC04_130</v>
          </cell>
          <cell r="V4719">
            <v>0</v>
          </cell>
          <cell r="W4719">
            <v>0</v>
          </cell>
          <cell r="X4719">
            <v>0</v>
          </cell>
        </row>
        <row r="4720">
          <cell r="P4720" t="str">
            <v>B.2.c</v>
          </cell>
          <cell r="Q4720" t="str">
            <v>(Prestazioni di "screening" in strutture private ubicate in altre province della Lombardia: strutture accreditate)</v>
          </cell>
          <cell r="T4720" t="str">
            <v>AB&amp;S</v>
          </cell>
          <cell r="U4720" t="str">
            <v>AOIC04_130</v>
          </cell>
          <cell r="V4720">
            <v>0</v>
          </cell>
          <cell r="W4720">
            <v>0</v>
          </cell>
          <cell r="X4720">
            <v>0</v>
          </cell>
        </row>
        <row r="4721">
          <cell r="P4721" t="str">
            <v>B.2.c</v>
          </cell>
          <cell r="Q4721" t="str">
            <v>(acquisto di prestazioni di "screening" in strutture ubicate fuori Regione (mobilità passiva in compensazione))</v>
          </cell>
          <cell r="T4721" t="str">
            <v>AB&amp;S</v>
          </cell>
          <cell r="U4721" t="str">
            <v>AOIC04_130</v>
          </cell>
          <cell r="V4721">
            <v>0</v>
          </cell>
          <cell r="W4721">
            <v>0</v>
          </cell>
          <cell r="X4721">
            <v>0</v>
          </cell>
        </row>
        <row r="4722">
          <cell r="P4722" t="str">
            <v>B.2.c</v>
          </cell>
          <cell r="Q4722" t="str">
            <v>(acquisto di prestazioni di Neuro-psichiatria Infantile (Uonpia) in strutture pubbliche ubicate nel proprio territorio: ASST/ATS/Fondazioni pubbliche)</v>
          </cell>
          <cell r="T4722" t="str">
            <v>AB&amp;S</v>
          </cell>
          <cell r="U4722" t="str">
            <v>AOIC04_130</v>
          </cell>
          <cell r="V4722">
            <v>0</v>
          </cell>
          <cell r="W4722">
            <v>0</v>
          </cell>
          <cell r="X4722">
            <v>0</v>
          </cell>
        </row>
        <row r="4723">
          <cell r="P4723" t="str">
            <v>B.2.c</v>
          </cell>
          <cell r="Q4723" t="str">
            <v>(acquisto di prestazioni di Neuro-psichiatria Infantile (Uonpia) in strutture pubbliche ubicate nel proprio territorio: altri soggetti pubblici)</v>
          </cell>
          <cell r="T4723" t="str">
            <v>AB&amp;S</v>
          </cell>
          <cell r="U4723" t="str">
            <v>AOIC04_130</v>
          </cell>
          <cell r="V4723">
            <v>0</v>
          </cell>
          <cell r="W4723">
            <v>0</v>
          </cell>
          <cell r="X4723">
            <v>0</v>
          </cell>
        </row>
        <row r="4724">
          <cell r="P4724" t="str">
            <v>B.2.c</v>
          </cell>
          <cell r="Q4724" t="str">
            <v>(acquisto di prestazioni di Neuro-psichiatria Infantile (Uonpia) in strutture pubbliche ubicate in altre province della Lombardia: ASST/ATS/Fondazioni pubbliche)</v>
          </cell>
          <cell r="T4724" t="str">
            <v>AB&amp;S</v>
          </cell>
          <cell r="U4724" t="str">
            <v>AOIC04_130</v>
          </cell>
          <cell r="V4724">
            <v>0</v>
          </cell>
          <cell r="W4724">
            <v>0</v>
          </cell>
          <cell r="X4724">
            <v>0</v>
          </cell>
        </row>
        <row r="4725">
          <cell r="P4725" t="str">
            <v>B.2.c</v>
          </cell>
          <cell r="Q4725" t="str">
            <v>(acquisto di prestazioni di Neuro-psichiatria Infantile (Uonpia) in strutture pubbliche ubicate in altre province della Lombardia: altri soggetti pubblici)</v>
          </cell>
          <cell r="T4725" t="str">
            <v>AB&amp;S</v>
          </cell>
          <cell r="U4725" t="str">
            <v>AOIC04_130</v>
          </cell>
          <cell r="V4725">
            <v>0</v>
          </cell>
          <cell r="W4725">
            <v>0</v>
          </cell>
          <cell r="X4725">
            <v>0</v>
          </cell>
        </row>
        <row r="4726">
          <cell r="P4726" t="str">
            <v>B.2.c</v>
          </cell>
          <cell r="Q4726" t="str">
            <v>(acquisto di prestazioni di Neuro-psichiatria Infantile (Uonpia) in strutture private ubicate nel proprio territorio: IRCCS privati)</v>
          </cell>
          <cell r="T4726" t="str">
            <v>AB&amp;S</v>
          </cell>
          <cell r="U4726" t="str">
            <v>AOIC04_130</v>
          </cell>
          <cell r="V4726">
            <v>0</v>
          </cell>
          <cell r="W4726">
            <v>0</v>
          </cell>
          <cell r="X4726">
            <v>0</v>
          </cell>
        </row>
        <row r="4727">
          <cell r="P4727" t="str">
            <v>B.2.c</v>
          </cell>
          <cell r="Q4727" t="str">
            <v>(acquisto di prestazioni di Neuro-psichiatria Infantile (Uonpia) in strutture private ubicate nel proprio territorio: ospedali classificati)</v>
          </cell>
          <cell r="T4727" t="str">
            <v>AB&amp;S</v>
          </cell>
          <cell r="U4727" t="str">
            <v>AOIC04_130</v>
          </cell>
          <cell r="V4727">
            <v>0</v>
          </cell>
          <cell r="W4727">
            <v>0</v>
          </cell>
          <cell r="X4727">
            <v>0</v>
          </cell>
        </row>
        <row r="4728">
          <cell r="P4728" t="str">
            <v>B.2.c</v>
          </cell>
          <cell r="Q4728" t="str">
            <v>(acquisto di prestazioni di Neuro-psichiatria Infantile (Uonpia) in strutture private ubicate nel proprio territorio: case di cura private)</v>
          </cell>
          <cell r="T4728" t="str">
            <v>AB&amp;S</v>
          </cell>
          <cell r="U4728" t="str">
            <v>AOIC04_130</v>
          </cell>
          <cell r="V4728">
            <v>0</v>
          </cell>
          <cell r="W4728">
            <v>0</v>
          </cell>
          <cell r="X4728">
            <v>0</v>
          </cell>
        </row>
        <row r="4729">
          <cell r="P4729" t="str">
            <v>B.2.c</v>
          </cell>
          <cell r="Q4729" t="str">
            <v>(acquisto di prestazioni di Neuro-psichiatria Infantile (Uonpia) in strutture private ubicate nel proprio territorio: strutture accreditate)</v>
          </cell>
          <cell r="T4729" t="str">
            <v>AB&amp;S</v>
          </cell>
          <cell r="U4729" t="str">
            <v>AOIC04_130</v>
          </cell>
          <cell r="V4729">
            <v>0</v>
          </cell>
          <cell r="W4729">
            <v>0</v>
          </cell>
          <cell r="X4729">
            <v>0</v>
          </cell>
        </row>
        <row r="4730">
          <cell r="P4730" t="str">
            <v>B.2.c</v>
          </cell>
          <cell r="Q4730" t="str">
            <v>(acquisto di prestazioni di Neuro-psichiatria Infantile (Uonpia) in strutture private ubicate in altre province lombarde: IRCCS privati)</v>
          </cell>
          <cell r="T4730" t="str">
            <v>AB&amp;S</v>
          </cell>
          <cell r="U4730" t="str">
            <v>AOIC04_130</v>
          </cell>
          <cell r="V4730">
            <v>0</v>
          </cell>
          <cell r="W4730">
            <v>0</v>
          </cell>
          <cell r="X4730">
            <v>0</v>
          </cell>
        </row>
        <row r="4731">
          <cell r="P4731" t="str">
            <v>B.2.c</v>
          </cell>
          <cell r="Q4731" t="str">
            <v>(acquisto di prestazioni di Neuro-psichiatria Infantile (Uonpia) in strutture private ubicate in altre province lombarde: ospedali classificati)</v>
          </cell>
          <cell r="T4731" t="str">
            <v>AB&amp;S</v>
          </cell>
          <cell r="U4731" t="str">
            <v>AOIC04_130</v>
          </cell>
          <cell r="V4731">
            <v>0</v>
          </cell>
          <cell r="W4731">
            <v>0</v>
          </cell>
          <cell r="X4731">
            <v>0</v>
          </cell>
        </row>
        <row r="4732">
          <cell r="P4732" t="str">
            <v>B.2.c</v>
          </cell>
          <cell r="Q4732" t="str">
            <v>(acquisto di prestazioni di Neuro-psichiatria Infantile (Uonpia) in strutture private ubicate in altre province lombarde: case di cura private)</v>
          </cell>
          <cell r="T4732" t="str">
            <v>AB&amp;S</v>
          </cell>
          <cell r="U4732" t="str">
            <v>AOIC04_130</v>
          </cell>
          <cell r="V4732">
            <v>0</v>
          </cell>
          <cell r="W4732">
            <v>0</v>
          </cell>
          <cell r="X4732">
            <v>0</v>
          </cell>
        </row>
        <row r="4733">
          <cell r="P4733" t="str">
            <v>B.2.c</v>
          </cell>
          <cell r="Q4733" t="str">
            <v>(acquisto di prestazioni di Neuro-psichiatria Infantile (Uonpia) in strutture private ubicate in altre province lombarde: strutture accreditate)</v>
          </cell>
          <cell r="T4733" t="str">
            <v>AB&amp;S</v>
          </cell>
          <cell r="U4733" t="str">
            <v>AOIC04_130</v>
          </cell>
          <cell r="V4733">
            <v>0</v>
          </cell>
          <cell r="W4733">
            <v>0</v>
          </cell>
          <cell r="X4733">
            <v>0</v>
          </cell>
        </row>
        <row r="4734">
          <cell r="P4734" t="str">
            <v>B.2.c</v>
          </cell>
          <cell r="Q4734" t="str">
            <v>(acquisto di prestazioni di Neuro-psichiatria Infantile (Uonpia) in strutture private ubicate fuori regione (mobilità passiva non in compensazione))</v>
          </cell>
          <cell r="T4734" t="str">
            <v>AB&amp;S</v>
          </cell>
          <cell r="U4734" t="str">
            <v>AOIC04_130</v>
          </cell>
          <cell r="V4734">
            <v>0</v>
          </cell>
          <cell r="W4734">
            <v>0</v>
          </cell>
          <cell r="X4734">
            <v>0</v>
          </cell>
        </row>
        <row r="4735">
          <cell r="P4735" t="str">
            <v>B.2.c</v>
          </cell>
          <cell r="Q4735" t="str">
            <v xml:space="preserve">(REGIONE: Mobilità attiva Specialistica, Screening, NPI privato da contabilizzare a costo) </v>
          </cell>
          <cell r="V4735">
            <v>0</v>
          </cell>
          <cell r="W4735">
            <v>0</v>
          </cell>
          <cell r="X4735">
            <v>0</v>
          </cell>
        </row>
        <row r="4736">
          <cell r="P4736" t="str">
            <v>B.2.c</v>
          </cell>
          <cell r="Q4736" t="str">
            <v>(REGIONE: Mobilità attiva Specialistica, Screening, NPI privato da contabilizzare a costo) - escluso PS non seguito da ricovero</v>
          </cell>
          <cell r="V4736">
            <v>0</v>
          </cell>
          <cell r="W4736">
            <v>0</v>
          </cell>
          <cell r="X4736">
            <v>0</v>
          </cell>
        </row>
        <row r="4737">
          <cell r="P4737" t="str">
            <v>B.2.c</v>
          </cell>
          <cell r="Q4737" t="str">
            <v>REGIONE : Mobilità attiva prestazioni di pronto soccorso non seguite da ricovero - da privato per cittadini non residenti - Extraregione (mobilità attiva in compensazione)</v>
          </cell>
          <cell r="V4737">
            <v>0</v>
          </cell>
          <cell r="W4737">
            <v>0</v>
          </cell>
          <cell r="X4737">
            <v>0</v>
          </cell>
        </row>
        <row r="4738">
          <cell r="P4738" t="str">
            <v>B.2.c</v>
          </cell>
          <cell r="Q4738" t="str">
            <v>(REGIONE: Funzioni non tariffate IRCCS privati + Altro - Specialistica)</v>
          </cell>
          <cell r="V4738">
            <v>0</v>
          </cell>
          <cell r="W4738">
            <v>0</v>
          </cell>
          <cell r="X4738">
            <v>0</v>
          </cell>
        </row>
        <row r="4739">
          <cell r="P4739" t="str">
            <v>B.2.c</v>
          </cell>
          <cell r="Q4739" t="str">
            <v>(REGIONE: Funzioni non tariffate ospedali classificati + Altro - Specialistica)</v>
          </cell>
          <cell r="V4739">
            <v>0</v>
          </cell>
          <cell r="W4739">
            <v>0</v>
          </cell>
          <cell r="X4739">
            <v>0</v>
          </cell>
        </row>
        <row r="4740">
          <cell r="P4740" t="str">
            <v>B.2.c</v>
          </cell>
          <cell r="Q4740" t="str">
            <v>(REGIONE: Funzioni non tariffate case di cura private + Altro - Specialistica)</v>
          </cell>
          <cell r="V4740">
            <v>0</v>
          </cell>
          <cell r="W4740">
            <v>0</v>
          </cell>
          <cell r="X4740">
            <v>0</v>
          </cell>
        </row>
        <row r="4741">
          <cell r="Q4741" t="str">
            <v>(B.2.A.4) Acquisti di servizi sanitari per assistenza riabilitativa - Totale)</v>
          </cell>
          <cell r="V4741">
            <v>0</v>
          </cell>
          <cell r="W4741">
            <v>0</v>
          </cell>
          <cell r="X4741">
            <v>0</v>
          </cell>
        </row>
        <row r="4742">
          <cell r="Q4742" t="str">
            <v>(Acquisti di servizi sanitari per assistenza riabilitativa da struture pubbliche ubicate nel proprio territorio: ASST/Fondazioni pubbliche)</v>
          </cell>
          <cell r="V4742">
            <v>0</v>
          </cell>
          <cell r="W4742">
            <v>0</v>
          </cell>
          <cell r="X4742">
            <v>0</v>
          </cell>
        </row>
        <row r="4743">
          <cell r="Q4743" t="str">
            <v>(Acquisti di servizi sanitari per assistenza riabilitativada strutture pubbliche ubicate in altre province della Regione: ATS/ASST/Fondazioni pubbliche)</v>
          </cell>
          <cell r="V4743">
            <v>0</v>
          </cell>
          <cell r="W4743">
            <v>0</v>
          </cell>
          <cell r="X4743">
            <v>0</v>
          </cell>
        </row>
        <row r="4744">
          <cell r="P4744" t="str">
            <v>B.2.d</v>
          </cell>
          <cell r="Q4744" t="str">
            <v>(acquisto di prestazioni socio sanitarie integrate da strutture ubicate nel proprio territorio da servizi di riabilizazione territoriale extraospedaliera pubblici)</v>
          </cell>
          <cell r="V4744">
            <v>0</v>
          </cell>
          <cell r="W4744">
            <v>0</v>
          </cell>
          <cell r="X4744">
            <v>0</v>
          </cell>
        </row>
        <row r="4745">
          <cell r="P4745" t="str">
            <v>B.2.d</v>
          </cell>
          <cell r="Q4745" t="str">
            <v>(acquisto di prestazioni socio sanitarie integrate da strutture ubicate in altre province della Regione da servizi di riabilizazione territoriale extraospedaliera pubblici)</v>
          </cell>
          <cell r="V4745">
            <v>0</v>
          </cell>
          <cell r="W4745">
            <v>0</v>
          </cell>
          <cell r="X4745">
            <v>0</v>
          </cell>
        </row>
        <row r="4746">
          <cell r="P4746" t="str">
            <v>B.2.d</v>
          </cell>
          <cell r="Q4746" t="str">
            <v>(acquisto di prestazioni socio sanitarie integrate da strutture ubicate fuori Regione da I.D.R. extraosp. Art.26 €.833/78 pubblici (non soggetto a compensazione))</v>
          </cell>
          <cell r="V4746">
            <v>0</v>
          </cell>
          <cell r="W4746">
            <v>0</v>
          </cell>
          <cell r="X4746">
            <v>0</v>
          </cell>
        </row>
        <row r="4747">
          <cell r="P4747" t="str">
            <v>B.2.d</v>
          </cell>
          <cell r="Q4747" t="str">
            <v>(acquisto di prestazioni socio sanitarie integrate da strutture ubicate nel proprio territorio da servizi di riabilizazione territoriale extraospedaliera privati)</v>
          </cell>
          <cell r="V4747">
            <v>0</v>
          </cell>
          <cell r="W4747">
            <v>0</v>
          </cell>
          <cell r="X4747">
            <v>0</v>
          </cell>
        </row>
        <row r="4748">
          <cell r="P4748" t="str">
            <v>B.2.d</v>
          </cell>
          <cell r="Q4748" t="str">
            <v>(acquisto di prestazioni socio sanitarie integrate da strutture ubicate in altre province della Regione da servizi di riabilizazione territoriale extraospedaliera privati)</v>
          </cell>
          <cell r="V4748">
            <v>0</v>
          </cell>
          <cell r="W4748">
            <v>0</v>
          </cell>
          <cell r="X4748">
            <v>0</v>
          </cell>
        </row>
        <row r="4749">
          <cell r="P4749" t="str">
            <v>B.2.d</v>
          </cell>
          <cell r="Q4749" t="str">
            <v>(acquisto di prestazioni socio sanitarie integrate da strutture ubicate fuori Regione da I.D.R. extraosp. Art.26 L.833/78 privati)</v>
          </cell>
          <cell r="V4749">
            <v>0</v>
          </cell>
          <cell r="W4749">
            <v>0</v>
          </cell>
          <cell r="X4749">
            <v>0</v>
          </cell>
        </row>
        <row r="4750">
          <cell r="Q4750" t="str">
            <v>(B.2.A.5) Acquisti servizi sanitari per assistenza integrativa e protesica - Totale)</v>
          </cell>
          <cell r="V4750">
            <v>0</v>
          </cell>
          <cell r="W4750">
            <v>0</v>
          </cell>
          <cell r="X4750">
            <v>0</v>
          </cell>
        </row>
        <row r="4751">
          <cell r="P4751" t="str">
            <v>B.2.f</v>
          </cell>
          <cell r="Q4751" t="str">
            <v>(acquisto di prestazioni di farmaceutica da farmacie ubicate nel proprio territorio (Farmaceutica convenzionata ex art. 8, c. 2, D. Lgs. 502/92): Protesica)</v>
          </cell>
          <cell r="T4751" t="str">
            <v>AB&amp;S</v>
          </cell>
          <cell r="U4751" t="str">
            <v>AOIC04_130</v>
          </cell>
          <cell r="V4751">
            <v>0</v>
          </cell>
          <cell r="W4751">
            <v>0</v>
          </cell>
          <cell r="X4751">
            <v>0</v>
          </cell>
        </row>
        <row r="4752">
          <cell r="P4752" t="str">
            <v>B.2.f</v>
          </cell>
          <cell r="Q4752" t="str">
            <v>(acquisto di prestazioni di farmaceutica da farmacie ubicate in altre province lombarde (Farmaceutica convenzionata ex art. 8, c. 2, D. Lgs. 502/92): Protesica)</v>
          </cell>
          <cell r="T4752" t="str">
            <v>AB&amp;S</v>
          </cell>
          <cell r="U4752" t="str">
            <v>AOIC04_130</v>
          </cell>
          <cell r="V4752">
            <v>0</v>
          </cell>
          <cell r="W4752">
            <v>0</v>
          </cell>
          <cell r="X4752">
            <v>0</v>
          </cell>
        </row>
        <row r="4753">
          <cell r="P4753" t="str">
            <v>B.2.f</v>
          </cell>
          <cell r="Q4753" t="str">
            <v>(acquisto di prestazioni di farmaceutica da farmacie ubicate fuori regione (Farmaceutica convenzionata ex art. 8, c. 2, D. Lgs. 502/92): Protesica)</v>
          </cell>
          <cell r="T4753" t="str">
            <v>AB&amp;S</v>
          </cell>
          <cell r="U4753" t="str">
            <v>AOIC04_130</v>
          </cell>
          <cell r="V4753">
            <v>0</v>
          </cell>
          <cell r="W4753">
            <v>0</v>
          </cell>
          <cell r="X4753">
            <v>0</v>
          </cell>
        </row>
        <row r="4754">
          <cell r="P4754" t="str">
            <v>B.2.e</v>
          </cell>
          <cell r="Q4754" t="str">
            <v>(acquisto di prestazioni di farmaceutica da farmacie ubicate nel proprio territorio (Farmaceutica convenzionata ex art. 8, c. 2, D. Lgs. 502/92): Dietetica)</v>
          </cell>
          <cell r="T4754" t="str">
            <v>AB&amp;S</v>
          </cell>
          <cell r="U4754" t="str">
            <v>AOIC04_130</v>
          </cell>
          <cell r="V4754">
            <v>0</v>
          </cell>
          <cell r="W4754">
            <v>0</v>
          </cell>
          <cell r="X4754">
            <v>0</v>
          </cell>
        </row>
        <row r="4755">
          <cell r="P4755" t="str">
            <v>B.2.e</v>
          </cell>
          <cell r="Q4755" t="str">
            <v>(acquisto di prestazioni di farmaceutica da farmacie ubicate in altre province lombarde (Farmaceutica convenzionata ex art. 8, c. 2, D. Lgs. 502/92): Dietetica)</v>
          </cell>
          <cell r="T4755" t="str">
            <v>AB&amp;S</v>
          </cell>
          <cell r="U4755" t="str">
            <v>AOIC04_130</v>
          </cell>
          <cell r="V4755">
            <v>0</v>
          </cell>
          <cell r="W4755">
            <v>0</v>
          </cell>
          <cell r="X4755">
            <v>0</v>
          </cell>
        </row>
        <row r="4756">
          <cell r="P4756" t="str">
            <v>B.2.e</v>
          </cell>
          <cell r="Q4756" t="str">
            <v>(acquisto di prestazioni di farmaceutica da farmacie ubicate fuori regione (Farmaceutica convenzionata ex art. 8, c. 2, D. Lgs. 502/92): Dietetica)</v>
          </cell>
          <cell r="T4756" t="str">
            <v>AB&amp;S</v>
          </cell>
          <cell r="U4756" t="str">
            <v>AOIC04_130</v>
          </cell>
          <cell r="V4756">
            <v>0</v>
          </cell>
          <cell r="W4756">
            <v>0</v>
          </cell>
          <cell r="X4756">
            <v>0</v>
          </cell>
        </row>
        <row r="4757">
          <cell r="P4757" t="str">
            <v>B.2.e</v>
          </cell>
          <cell r="Q4757" t="str">
            <v>(acquisto di prestazioni di farmaceutica da farmacie ubicate nel proprio territorio (Farmaceutica convenzionata ex art. 8, c. 2, D. Lgs. 502/92): Diabetica)</v>
          </cell>
          <cell r="T4757" t="str">
            <v>AB&amp;S</v>
          </cell>
          <cell r="U4757" t="str">
            <v>AOIC04_130</v>
          </cell>
          <cell r="V4757">
            <v>0</v>
          </cell>
          <cell r="W4757">
            <v>0</v>
          </cell>
          <cell r="X4757">
            <v>0</v>
          </cell>
        </row>
        <row r="4758">
          <cell r="P4758" t="str">
            <v>B.2.e</v>
          </cell>
          <cell r="Q4758" t="str">
            <v>(acquisto di prestazioni di farmaceutica da farmacie ubicate in altre province lombarde (Farmaceutica convenzionata ex art. 8, c. 2, D. Lgs. 502/92): Diabetica)</v>
          </cell>
          <cell r="T4758" t="str">
            <v>AB&amp;S</v>
          </cell>
          <cell r="U4758" t="str">
            <v>AOIC04_130</v>
          </cell>
          <cell r="V4758">
            <v>0</v>
          </cell>
          <cell r="W4758">
            <v>0</v>
          </cell>
          <cell r="X4758">
            <v>0</v>
          </cell>
        </row>
        <row r="4759">
          <cell r="P4759" t="str">
            <v>B.2.e</v>
          </cell>
          <cell r="Q4759" t="str">
            <v>(acquisto di prestazioni di farmaceutica da farmacie ubicate fuori regione (Farmaceutica convenzionata ex art. 8, c. 2, D. Lgs. 502/92): Diabetica)</v>
          </cell>
          <cell r="T4759" t="str">
            <v>AB&amp;S</v>
          </cell>
          <cell r="U4759" t="str">
            <v>AOIC04_130</v>
          </cell>
          <cell r="V4759">
            <v>0</v>
          </cell>
          <cell r="W4759">
            <v>0</v>
          </cell>
          <cell r="X4759">
            <v>0</v>
          </cell>
        </row>
        <row r="4760">
          <cell r="P4760" t="str">
            <v>B.2.e</v>
          </cell>
          <cell r="Q4760" t="str">
            <v>(Assistenza Integrativa (Dietetica) non erogata tramite Farmaceutica Convenzionata - Negozi non WebCare - (ex art. 8, c. 2, D.Lgs. 502/92))</v>
          </cell>
          <cell r="T4760" t="str">
            <v>AB&amp;S</v>
          </cell>
          <cell r="U4760" t="str">
            <v>AOIC04_130</v>
          </cell>
          <cell r="V4760">
            <v>0</v>
          </cell>
          <cell r="W4760">
            <v>0</v>
          </cell>
          <cell r="X4760">
            <v>0</v>
          </cell>
        </row>
        <row r="4761">
          <cell r="P4761" t="str">
            <v>B.2.e</v>
          </cell>
          <cell r="Q4761" t="str">
            <v>(Assistenza Integrativa (Dietetica) non erogata tramite Farmaceutica Convenzionata - WEBCARE -(ex art. 8, c. 2, D.Lgs. 502/92))</v>
          </cell>
          <cell r="T4761" t="str">
            <v>AB&amp;S</v>
          </cell>
          <cell r="U4761" t="str">
            <v>AOIC04_130</v>
          </cell>
          <cell r="V4761">
            <v>0</v>
          </cell>
          <cell r="W4761">
            <v>0</v>
          </cell>
          <cell r="X4761">
            <v>0</v>
          </cell>
        </row>
        <row r="4762">
          <cell r="P4762" t="str">
            <v>B.2.e</v>
          </cell>
          <cell r="Q4762" t="str">
            <v>(Assistenza Integrativa (Ausili per Diabetici) non erogata tramite Farmaceutica Convenzionata (ex art. 8, c. 2, D.Lgs. 502/92))</v>
          </cell>
          <cell r="T4762" t="str">
            <v>AB&amp;S</v>
          </cell>
          <cell r="U4762" t="str">
            <v>AOIC04_130</v>
          </cell>
          <cell r="V4762">
            <v>0</v>
          </cell>
          <cell r="W4762">
            <v>0</v>
          </cell>
          <cell r="X4762">
            <v>0</v>
          </cell>
        </row>
        <row r="4763">
          <cell r="P4763" t="str">
            <v>B.2.f</v>
          </cell>
          <cell r="Q4763" t="str">
            <v>(Assistenza Protesica non erogata tramite Farmaceutica Convenzionata (ex art. 8, c. 2, D.Lgs. 502/92) c.d. protesica "Maggiore")</v>
          </cell>
          <cell r="T4763" t="str">
            <v>AB&amp;S</v>
          </cell>
          <cell r="U4763" t="str">
            <v>AOIC04_130</v>
          </cell>
          <cell r="V4763">
            <v>0</v>
          </cell>
          <cell r="W4763">
            <v>0</v>
          </cell>
          <cell r="X4763">
            <v>0</v>
          </cell>
        </row>
        <row r="4764">
          <cell r="P4764" t="str">
            <v>B.2.f</v>
          </cell>
          <cell r="Q4764" t="str">
            <v>(Assistenza Protesica non erogata tramite Farmaceutica Convenzionata (ex art. 8, c. 2, D.Lgs. 502/92) c.d. protesica "Minore")</v>
          </cell>
          <cell r="T4764" t="str">
            <v>AB&amp;S</v>
          </cell>
          <cell r="U4764" t="str">
            <v>AOIC04_130</v>
          </cell>
          <cell r="V4764">
            <v>0</v>
          </cell>
          <cell r="W4764">
            <v>0</v>
          </cell>
          <cell r="X4764">
            <v>0</v>
          </cell>
        </row>
        <row r="4765">
          <cell r="P4765" t="str">
            <v>B.2.f</v>
          </cell>
          <cell r="Q4765" t="str">
            <v>(Assistenza Protesica non erogata tramite Farmaceutica Convenzionata (ex art. 8, c. 2, D.Lgs. 502/92)  - Costi di gestione magazzino)</v>
          </cell>
          <cell r="T4765" t="str">
            <v>AB&amp;S</v>
          </cell>
          <cell r="U4765" t="str">
            <v>AOIC04_130</v>
          </cell>
          <cell r="V4765">
            <v>0</v>
          </cell>
          <cell r="W4765">
            <v>0</v>
          </cell>
          <cell r="X4765">
            <v>0</v>
          </cell>
        </row>
        <row r="4766">
          <cell r="P4766" t="str">
            <v>B.2.e</v>
          </cell>
          <cell r="Q4766" t="str">
            <v>(Acquisto di prestazioni relative all'Assistenza Integrativa  - Nutrizione Artificiale Enterale)</v>
          </cell>
          <cell r="T4766" t="str">
            <v>AB&amp;S</v>
          </cell>
          <cell r="U4766" t="str">
            <v>AOIC04_130</v>
          </cell>
          <cell r="V4766">
            <v>0</v>
          </cell>
          <cell r="W4766">
            <v>0</v>
          </cell>
          <cell r="X4766">
            <v>0</v>
          </cell>
        </row>
        <row r="4767">
          <cell r="P4767" t="str">
            <v>B.2.e</v>
          </cell>
          <cell r="Q4767" t="str">
            <v>(Acquisto di prestazioni relative all'Assistenza Integrativa (SOLO Servizio Distributivo da privato))</v>
          </cell>
          <cell r="T4767" t="str">
            <v>AB&amp;S</v>
          </cell>
          <cell r="U4767" t="str">
            <v>AOIC04_130</v>
          </cell>
          <cell r="V4767">
            <v>0</v>
          </cell>
          <cell r="W4767">
            <v>0</v>
          </cell>
          <cell r="X4767">
            <v>0</v>
          </cell>
        </row>
        <row r="4768">
          <cell r="P4768" t="str">
            <v>B.2.f</v>
          </cell>
          <cell r="Q4768" t="str">
            <v>(Acquisto di prestazioni relative all'Assistenza Protesica (SOLO Servizio Distributivo da privato))</v>
          </cell>
          <cell r="T4768" t="str">
            <v>AB&amp;S</v>
          </cell>
          <cell r="U4768" t="str">
            <v>AOIC04_130</v>
          </cell>
          <cell r="V4768">
            <v>0</v>
          </cell>
          <cell r="W4768">
            <v>0</v>
          </cell>
          <cell r="X4768">
            <v>0</v>
          </cell>
        </row>
        <row r="4769">
          <cell r="P4769" t="str">
            <v>B.2.f</v>
          </cell>
          <cell r="Q4769" t="str">
            <v>(Acquisto di prestazioni relative all'Assistenza Protesica Extraregione)</v>
          </cell>
          <cell r="T4769" t="str">
            <v>AB&amp;S</v>
          </cell>
          <cell r="U4769" t="str">
            <v>AOIC04_130</v>
          </cell>
          <cell r="V4769">
            <v>0</v>
          </cell>
          <cell r="W4769">
            <v>0</v>
          </cell>
          <cell r="X4769">
            <v>0</v>
          </cell>
        </row>
        <row r="4770">
          <cell r="P4770" t="str">
            <v>B.2.e</v>
          </cell>
          <cell r="Q4770" t="str">
            <v>(Acquisto di prestazioni relative all'Assistenza Integrativa Extraregione)</v>
          </cell>
          <cell r="T4770" t="str">
            <v>AB&amp;S</v>
          </cell>
          <cell r="U4770" t="str">
            <v>AOIC04_130</v>
          </cell>
          <cell r="V4770">
            <v>0</v>
          </cell>
          <cell r="W4770">
            <v>0</v>
          </cell>
          <cell r="X4770">
            <v>0</v>
          </cell>
        </row>
        <row r="4771">
          <cell r="P4771" t="str">
            <v>B.2.e</v>
          </cell>
          <cell r="Q4771" t="str">
            <v>(acquisto di prestazioni relative all'Assistenza Integrativa da strutture pubbliche  ubicate nel proprio territorio: ATS/ASST/Fondazioni pubbliche)</v>
          </cell>
          <cell r="V4771">
            <v>0</v>
          </cell>
          <cell r="W4771">
            <v>0</v>
          </cell>
          <cell r="X4771">
            <v>0</v>
          </cell>
        </row>
        <row r="4772">
          <cell r="P4772" t="str">
            <v>B.2.e</v>
          </cell>
          <cell r="Q4772" t="str">
            <v>(acquisto di prestazioni relative all'Assistenza Integrativa da strutture pubbliche ubicate in altre province della Regione: ATS/ASST/Fondazioni pubbliche)</v>
          </cell>
          <cell r="V4772">
            <v>0</v>
          </cell>
          <cell r="W4772">
            <v>0</v>
          </cell>
          <cell r="X4772">
            <v>0</v>
          </cell>
        </row>
        <row r="4773">
          <cell r="P4773" t="str">
            <v>B.2.e</v>
          </cell>
          <cell r="Q4773" t="str">
            <v>(acquisto di prestazioni relative all'Assistenza Integrativa da altre strutture pubbliche della Regione)</v>
          </cell>
          <cell r="V4773">
            <v>0</v>
          </cell>
          <cell r="W4773">
            <v>0</v>
          </cell>
          <cell r="X4773">
            <v>0</v>
          </cell>
        </row>
        <row r="4774">
          <cell r="P4774" t="str">
            <v>B.2.e</v>
          </cell>
          <cell r="Q4774" t="str">
            <v>(acquisto di prestazioni relativa all'Assistenza Integrativa da altri soggetti pubblici della Regione)</v>
          </cell>
          <cell r="V4774">
            <v>0</v>
          </cell>
          <cell r="W4774">
            <v>0</v>
          </cell>
          <cell r="X4774">
            <v>0</v>
          </cell>
        </row>
        <row r="4775">
          <cell r="P4775" t="str">
            <v>B.2.e</v>
          </cell>
          <cell r="Q4775" t="str">
            <v>(acquisto di prestazioni relativa all'Assistenza Integrativa in strutture ubicate fuori Regione)</v>
          </cell>
          <cell r="V4775">
            <v>0</v>
          </cell>
          <cell r="W4775">
            <v>0</v>
          </cell>
          <cell r="X4775">
            <v>0</v>
          </cell>
        </row>
        <row r="4776">
          <cell r="P4776" t="str">
            <v>B.2.f</v>
          </cell>
          <cell r="Q4776" t="str">
            <v>(acquisto di prestazioni relativa all'Assistenza Protesica da strutture pubbliche ubicate nel proprio territorio: ATS/ ASST/Fondazioni pubbliche)</v>
          </cell>
          <cell r="V4776">
            <v>0</v>
          </cell>
          <cell r="W4776">
            <v>0</v>
          </cell>
          <cell r="X4776">
            <v>0</v>
          </cell>
        </row>
        <row r="4777">
          <cell r="P4777" t="str">
            <v>B.2.f</v>
          </cell>
          <cell r="Q4777" t="str">
            <v>(acquisto di prestazioni relative all'Assistenza Protesica da strutture pubbliche ubicate in altre province della Regione: ATS/ASST/Fondazioni pubbliche)</v>
          </cell>
          <cell r="V4777">
            <v>0</v>
          </cell>
          <cell r="W4777">
            <v>0</v>
          </cell>
          <cell r="X4777">
            <v>0</v>
          </cell>
        </row>
        <row r="4778">
          <cell r="P4778" t="str">
            <v>B.2.f</v>
          </cell>
          <cell r="Q4778" t="str">
            <v>(acquisto di prestazioni relative all'Assistenza Protesica da altre strutture pubbliche della Regione)</v>
          </cell>
          <cell r="V4778">
            <v>0</v>
          </cell>
          <cell r="W4778">
            <v>0</v>
          </cell>
          <cell r="X4778">
            <v>0</v>
          </cell>
        </row>
        <row r="4779">
          <cell r="P4779" t="str">
            <v>B.2.f</v>
          </cell>
          <cell r="Q4779" t="str">
            <v>(acquisto di prestazioni relativa all'Assistenza Protesica da altri soggetti pubblici della Regione)</v>
          </cell>
          <cell r="V4779">
            <v>0</v>
          </cell>
          <cell r="W4779">
            <v>0</v>
          </cell>
          <cell r="X4779">
            <v>0</v>
          </cell>
        </row>
        <row r="4780">
          <cell r="P4780" t="str">
            <v>B.2.f</v>
          </cell>
          <cell r="Q4780" t="str">
            <v>(acquisto di prestazioni relative all'Assistenza Protesica in strutture ubicate fuori Regione)</v>
          </cell>
          <cell r="V4780">
            <v>0</v>
          </cell>
          <cell r="W4780">
            <v>0</v>
          </cell>
          <cell r="X4780">
            <v>0</v>
          </cell>
        </row>
        <row r="4781">
          <cell r="Q4781" t="str">
            <v>(Acquisto di prestazioni relative all'Assistenza Integrativa e Protesica (SOLO Servizio Distributivo da privato) da non più utilizzare])</v>
          </cell>
          <cell r="V4781">
            <v>0</v>
          </cell>
          <cell r="W4781">
            <v>0</v>
          </cell>
          <cell r="X4781">
            <v>0</v>
          </cell>
        </row>
        <row r="4782">
          <cell r="Q4782" t="str">
            <v>(B.2.A.6) Acquisti servizi sanitari per assistenza ospedaliera - Totale)</v>
          </cell>
          <cell r="V4782">
            <v>0</v>
          </cell>
          <cell r="W4782">
            <v>0</v>
          </cell>
          <cell r="X4782">
            <v>0</v>
          </cell>
        </row>
        <row r="4783">
          <cell r="P4783" t="str">
            <v>B.2.g</v>
          </cell>
          <cell r="Q4783" t="str">
            <v>(acquisto di Drg da strutture pubbliche ubicate nel proprio territorio: ASST/Fondazioni pubbliche)</v>
          </cell>
          <cell r="T4783" t="str">
            <v>AB&amp;S</v>
          </cell>
          <cell r="U4783" t="str">
            <v>AOIC04_130</v>
          </cell>
          <cell r="V4783">
            <v>0</v>
          </cell>
          <cell r="W4783">
            <v>0</v>
          </cell>
          <cell r="X4783">
            <v>0</v>
          </cell>
        </row>
        <row r="4784">
          <cell r="P4784" t="str">
            <v>B.2.g</v>
          </cell>
          <cell r="Q4784" t="str">
            <v>(acquisto di Drg da strutture pubbliche ubicate nel proprio territorio: altri soggetti pubblici)</v>
          </cell>
          <cell r="T4784" t="str">
            <v>AB&amp;S</v>
          </cell>
          <cell r="U4784" t="str">
            <v>AOIC04_130</v>
          </cell>
          <cell r="V4784">
            <v>0</v>
          </cell>
          <cell r="W4784">
            <v>0</v>
          </cell>
          <cell r="X4784">
            <v>0</v>
          </cell>
        </row>
        <row r="4785">
          <cell r="P4785" t="str">
            <v>B.2.g</v>
          </cell>
          <cell r="Q4785" t="str">
            <v>(acquisto di Drg da strutture pubbliche ubicate in altre province della Lombardia: ATS/ASST/Fondazioni pubbliche)</v>
          </cell>
          <cell r="T4785" t="str">
            <v>AB&amp;S</v>
          </cell>
          <cell r="U4785" t="str">
            <v>AOIC04_130</v>
          </cell>
          <cell r="V4785">
            <v>0</v>
          </cell>
          <cell r="W4785">
            <v>0</v>
          </cell>
          <cell r="X4785">
            <v>0</v>
          </cell>
        </row>
        <row r="4786">
          <cell r="P4786" t="str">
            <v>B.2.g</v>
          </cell>
          <cell r="Q4786" t="str">
            <v>(acquisto di Drg da strutture pubbliche ubicate in altre province della Lombardia: altri soggetti pubblici)</v>
          </cell>
          <cell r="T4786" t="str">
            <v>AB&amp;S</v>
          </cell>
          <cell r="U4786" t="str">
            <v>AOIC04_130</v>
          </cell>
          <cell r="V4786">
            <v>0</v>
          </cell>
          <cell r="W4786">
            <v>0</v>
          </cell>
          <cell r="X4786">
            <v>0</v>
          </cell>
        </row>
        <row r="4787">
          <cell r="P4787" t="str">
            <v>B.2.g</v>
          </cell>
          <cell r="Q4787" t="str">
            <v>(acquisto di Drg da strutture pubbliche ubicate fuori Regione (mobilità passiva in compensazione))</v>
          </cell>
          <cell r="T4787" t="str">
            <v>AB&amp;S</v>
          </cell>
          <cell r="U4787" t="str">
            <v>AOIC04_130</v>
          </cell>
          <cell r="V4787">
            <v>0</v>
          </cell>
          <cell r="W4787">
            <v>0</v>
          </cell>
          <cell r="X4787">
            <v>0</v>
          </cell>
        </row>
        <row r="4788">
          <cell r="P4788" t="str">
            <v>B.2.g</v>
          </cell>
          <cell r="Q4788" t="str">
            <v>(acquisto di Drg da erogatori privati ubicati nel proprio territorio: IRCCS privati)</v>
          </cell>
          <cell r="T4788" t="str">
            <v>AB&amp;S</v>
          </cell>
          <cell r="U4788" t="str">
            <v>AOIC04_130</v>
          </cell>
          <cell r="V4788">
            <v>0</v>
          </cell>
          <cell r="W4788">
            <v>0</v>
          </cell>
          <cell r="X4788">
            <v>0</v>
          </cell>
        </row>
        <row r="4789">
          <cell r="P4789" t="str">
            <v>B.2.g</v>
          </cell>
          <cell r="Q4789" t="str">
            <v>(acquisto di Drg da erogatori privati ubicati nel proprio territorio: ospedali classificati)</v>
          </cell>
          <cell r="T4789" t="str">
            <v>AB&amp;S</v>
          </cell>
          <cell r="U4789" t="str">
            <v>AOIC04_130</v>
          </cell>
          <cell r="V4789">
            <v>0</v>
          </cell>
          <cell r="W4789">
            <v>0</v>
          </cell>
          <cell r="X4789">
            <v>0</v>
          </cell>
        </row>
        <row r="4790">
          <cell r="P4790" t="str">
            <v>B.2.g</v>
          </cell>
          <cell r="Q4790" t="str">
            <v>(acquisto di Drg da erogatori privati ubicati nel proprio territorio: case di cura private)</v>
          </cell>
          <cell r="T4790" t="str">
            <v>AB&amp;S</v>
          </cell>
          <cell r="U4790" t="str">
            <v>AOIC04_130</v>
          </cell>
          <cell r="V4790">
            <v>0</v>
          </cell>
          <cell r="W4790">
            <v>0</v>
          </cell>
          <cell r="X4790">
            <v>0</v>
          </cell>
        </row>
        <row r="4791">
          <cell r="P4791" t="str">
            <v>B.2.g</v>
          </cell>
          <cell r="Q4791" t="str">
            <v>(acquisto di Drg da  altri privati ubicati nel proprio territorio)</v>
          </cell>
          <cell r="V4791">
            <v>0</v>
          </cell>
          <cell r="W4791">
            <v>0</v>
          </cell>
          <cell r="X4791">
            <v>0</v>
          </cell>
        </row>
        <row r="4792">
          <cell r="P4792" t="str">
            <v>B.2.g</v>
          </cell>
          <cell r="Q4792" t="str">
            <v>(acquisto di Drg da erogatori privati ubicati in altre province della Lombardia: IRCCS privati)</v>
          </cell>
          <cell r="T4792" t="str">
            <v>AB&amp;S</v>
          </cell>
          <cell r="U4792" t="str">
            <v>AOIC04_130</v>
          </cell>
          <cell r="V4792">
            <v>0</v>
          </cell>
          <cell r="W4792">
            <v>0</v>
          </cell>
          <cell r="X4792">
            <v>0</v>
          </cell>
        </row>
        <row r="4793">
          <cell r="P4793" t="str">
            <v>B.2.g</v>
          </cell>
          <cell r="Q4793" t="str">
            <v>(acquisto di Drg da erogatori privati ubicati in altre province della Lombardia: ospedali classificati)</v>
          </cell>
          <cell r="T4793" t="str">
            <v>AB&amp;S</v>
          </cell>
          <cell r="U4793" t="str">
            <v>AOIC04_130</v>
          </cell>
          <cell r="V4793">
            <v>0</v>
          </cell>
          <cell r="W4793">
            <v>0</v>
          </cell>
          <cell r="X4793">
            <v>0</v>
          </cell>
        </row>
        <row r="4794">
          <cell r="P4794" t="str">
            <v>B.2.g</v>
          </cell>
          <cell r="Q4794" t="str">
            <v>(acquisto di Drg da erogatori privati ubicati in altre province della Lombardia: case di cura private)</v>
          </cell>
          <cell r="T4794" t="str">
            <v>AB&amp;S</v>
          </cell>
          <cell r="U4794" t="str">
            <v>AOIC04_130</v>
          </cell>
          <cell r="V4794">
            <v>0</v>
          </cell>
          <cell r="W4794">
            <v>0</v>
          </cell>
          <cell r="X4794">
            <v>0</v>
          </cell>
        </row>
        <row r="4795">
          <cell r="P4795" t="str">
            <v>B.2.g</v>
          </cell>
          <cell r="Q4795" t="str">
            <v>(acquisto di Drg da  altri privati ubicati  in altre province della Lombardia)</v>
          </cell>
          <cell r="V4795">
            <v>0</v>
          </cell>
          <cell r="W4795">
            <v>0</v>
          </cell>
          <cell r="X4795">
            <v>0</v>
          </cell>
        </row>
        <row r="4796">
          <cell r="P4796" t="str">
            <v>B.2.g</v>
          </cell>
          <cell r="Q4796" t="str">
            <v>(REGIONE: Mobilità attiva Ricoveri privato da contabilizzare a costo)</v>
          </cell>
          <cell r="V4796">
            <v>0</v>
          </cell>
          <cell r="W4796">
            <v>0</v>
          </cell>
          <cell r="X4796">
            <v>0</v>
          </cell>
        </row>
        <row r="4797">
          <cell r="P4797" t="str">
            <v>B.2.g</v>
          </cell>
          <cell r="Q4797" t="str">
            <v>(REGIONE: Funzioni non tariffate IRCCS privati + Altro - Ricoveri)</v>
          </cell>
          <cell r="V4797">
            <v>0</v>
          </cell>
          <cell r="W4797">
            <v>0</v>
          </cell>
          <cell r="X4797">
            <v>0</v>
          </cell>
        </row>
        <row r="4798">
          <cell r="P4798" t="str">
            <v>B.2.g</v>
          </cell>
          <cell r="Q4798" t="str">
            <v>(REGIONE: Funzioni non tariffate ospedali classificati + Altro - Ricoveri)</v>
          </cell>
          <cell r="V4798">
            <v>0</v>
          </cell>
          <cell r="W4798">
            <v>0</v>
          </cell>
          <cell r="X4798">
            <v>0</v>
          </cell>
        </row>
        <row r="4799">
          <cell r="P4799" t="str">
            <v>B.2.g</v>
          </cell>
          <cell r="Q4799" t="str">
            <v>(REGIONE: Funzioni non tariffate case di cura private + Altro - Ricoveri)</v>
          </cell>
          <cell r="V4799">
            <v>0</v>
          </cell>
          <cell r="W4799">
            <v>0</v>
          </cell>
          <cell r="X4799">
            <v>0</v>
          </cell>
        </row>
        <row r="4800">
          <cell r="P4800" t="str">
            <v>B.2.g</v>
          </cell>
          <cell r="Q4800" t="str">
            <v>(REGIONE: Funzioni non tariffate altri privati + Altro - Ricoveri)</v>
          </cell>
          <cell r="V4800">
            <v>0</v>
          </cell>
          <cell r="W4800">
            <v>0</v>
          </cell>
          <cell r="X4800">
            <v>0</v>
          </cell>
        </row>
        <row r="4801">
          <cell r="Q4801" t="str">
            <v>(B.2.A.7) Acquisto prestazioni di psichiatria residenziale e semiresidenziale - Totale)</v>
          </cell>
          <cell r="V4801">
            <v>0</v>
          </cell>
          <cell r="W4801">
            <v>0</v>
          </cell>
          <cell r="X4801">
            <v>0</v>
          </cell>
        </row>
        <row r="4802">
          <cell r="P4802" t="str">
            <v>B.2.h</v>
          </cell>
          <cell r="Q4802" t="str">
            <v>(acquisto di prestazioni di psichiatria in strutture pubbliche ubicate nel proprio territorio: ASST/Fondazioni pubbliche)</v>
          </cell>
          <cell r="T4802" t="str">
            <v>AB&amp;S</v>
          </cell>
          <cell r="U4802" t="str">
            <v>AOIC04_130</v>
          </cell>
          <cell r="V4802">
            <v>0</v>
          </cell>
          <cell r="W4802">
            <v>0</v>
          </cell>
          <cell r="X4802">
            <v>0</v>
          </cell>
        </row>
        <row r="4803">
          <cell r="P4803" t="str">
            <v>B.2.h</v>
          </cell>
          <cell r="Q4803" t="str">
            <v>(acquisto di prestazioni di psichiatria in strutture pubbliche ubicate nel proprio territorio: altri soggetti pubblici)</v>
          </cell>
          <cell r="T4803" t="str">
            <v>AB&amp;S</v>
          </cell>
          <cell r="U4803" t="str">
            <v>AOIC04_130</v>
          </cell>
          <cell r="V4803">
            <v>0</v>
          </cell>
          <cell r="W4803">
            <v>0</v>
          </cell>
          <cell r="X4803">
            <v>0</v>
          </cell>
        </row>
        <row r="4804">
          <cell r="P4804" t="str">
            <v>B.2.h</v>
          </cell>
          <cell r="Q4804" t="str">
            <v>(acquisto di prestazioni di psichiatria in strutture pubbliche ubicate in altre province lombarde: ATS/ASST/Fondazioni pubbliche)</v>
          </cell>
          <cell r="T4804" t="str">
            <v>AB&amp;S</v>
          </cell>
          <cell r="U4804" t="str">
            <v>AOIC04_130</v>
          </cell>
          <cell r="V4804">
            <v>0</v>
          </cell>
          <cell r="W4804">
            <v>0</v>
          </cell>
          <cell r="X4804">
            <v>0</v>
          </cell>
        </row>
        <row r="4805">
          <cell r="P4805" t="str">
            <v>B.2.h</v>
          </cell>
          <cell r="Q4805" t="str">
            <v>(acquisto di prestazioni di psichiatria in strutture pubbliche ubicate in altre province lombarde: altri soggetti pubblici)</v>
          </cell>
          <cell r="T4805" t="str">
            <v>AB&amp;S</v>
          </cell>
          <cell r="U4805" t="str">
            <v>AOIC04_130</v>
          </cell>
          <cell r="V4805">
            <v>0</v>
          </cell>
          <cell r="W4805">
            <v>0</v>
          </cell>
          <cell r="X4805">
            <v>0</v>
          </cell>
        </row>
        <row r="4806">
          <cell r="P4806" t="str">
            <v>B.2.h</v>
          </cell>
          <cell r="Q4806" t="str">
            <v>(acquisto di prestazioni di psichiatria in strutture pubbliche ubicate fuori regione (Mobilità passiva non soggetta a compensazione))</v>
          </cell>
          <cell r="T4806" t="str">
            <v>AB&amp;S</v>
          </cell>
          <cell r="U4806" t="str">
            <v>AOIC04_130</v>
          </cell>
          <cell r="V4806">
            <v>0</v>
          </cell>
          <cell r="W4806">
            <v>0</v>
          </cell>
          <cell r="X4806">
            <v>0</v>
          </cell>
        </row>
        <row r="4807">
          <cell r="P4807" t="str">
            <v>B.2.h</v>
          </cell>
          <cell r="Q4807" t="str">
            <v>(acquisto di prestazioni di psichiatria in strutture private accreditate a contratto ubicate nel proprio territorio)</v>
          </cell>
          <cell r="T4807" t="str">
            <v>AB&amp;S</v>
          </cell>
          <cell r="U4807" t="str">
            <v>AOIC04_130</v>
          </cell>
          <cell r="V4807">
            <v>0</v>
          </cell>
          <cell r="W4807">
            <v>0</v>
          </cell>
          <cell r="X4807">
            <v>0</v>
          </cell>
        </row>
        <row r="4808">
          <cell r="P4808" t="str">
            <v>B.2.h</v>
          </cell>
          <cell r="Q4808" t="str">
            <v>(acquisto di prestazioni di psichiatria in strutture private accreditate a contratto ubicate in altre province lombarde)</v>
          </cell>
          <cell r="T4808" t="str">
            <v>AB&amp;S</v>
          </cell>
          <cell r="U4808" t="str">
            <v>AOIC04_130</v>
          </cell>
          <cell r="V4808">
            <v>0</v>
          </cell>
          <cell r="W4808">
            <v>0</v>
          </cell>
          <cell r="X4808">
            <v>0</v>
          </cell>
        </row>
        <row r="4809">
          <cell r="P4809" t="str">
            <v>B.2.h</v>
          </cell>
          <cell r="Q4809" t="str">
            <v>(acquisto di prestazioni di psichiatria in strutture private accreditate NON a contratto ubicate nel proprio territorio)</v>
          </cell>
          <cell r="T4809" t="str">
            <v>AB&amp;S</v>
          </cell>
          <cell r="U4809" t="str">
            <v>AOIC04_130</v>
          </cell>
          <cell r="V4809">
            <v>0</v>
          </cell>
          <cell r="W4809">
            <v>0</v>
          </cell>
          <cell r="X4809">
            <v>0</v>
          </cell>
        </row>
        <row r="4810">
          <cell r="P4810" t="str">
            <v>B.2.h</v>
          </cell>
          <cell r="Q4810" t="str">
            <v>(acquisto di prestazioni di psichiatria in strutture private accreditate NON a contratto ubicate in altre province lombarde)</v>
          </cell>
          <cell r="T4810" t="str">
            <v>AB&amp;S</v>
          </cell>
          <cell r="U4810" t="str">
            <v>AOIC04_130</v>
          </cell>
          <cell r="V4810">
            <v>0</v>
          </cell>
          <cell r="W4810">
            <v>0</v>
          </cell>
          <cell r="X4810">
            <v>0</v>
          </cell>
        </row>
        <row r="4811">
          <cell r="P4811" t="str">
            <v>B.2.h</v>
          </cell>
          <cell r="Q4811" t="str">
            <v>(acquisto di prestazioni di psichiatria in strutture private ubicate fuori regione (Mobilità passiva non soggetta a compensazione))</v>
          </cell>
          <cell r="T4811" t="str">
            <v>AB&amp;S</v>
          </cell>
          <cell r="U4811" t="str">
            <v>AOIC04_130</v>
          </cell>
          <cell r="V4811">
            <v>0</v>
          </cell>
          <cell r="W4811">
            <v>0</v>
          </cell>
          <cell r="X4811">
            <v>0</v>
          </cell>
        </row>
        <row r="4812">
          <cell r="Q4812" t="str">
            <v>(B.2.A.8) Acquisto prestazioni di distribuzione farmaci e File F - Totale)</v>
          </cell>
          <cell r="V4812">
            <v>0</v>
          </cell>
          <cell r="W4812">
            <v>0</v>
          </cell>
          <cell r="X4812">
            <v>0</v>
          </cell>
        </row>
        <row r="4813">
          <cell r="P4813" t="str">
            <v>B.2.i</v>
          </cell>
          <cell r="Q4813" t="str">
            <v>(acquisto farmaci file F da struture pubbliche ubicate nel proprio territorio: ASST/Fondazioni pubbliche)</v>
          </cell>
          <cell r="T4813" t="str">
            <v>AB&amp;S</v>
          </cell>
          <cell r="U4813" t="str">
            <v>AOIC04_130</v>
          </cell>
          <cell r="V4813">
            <v>0</v>
          </cell>
          <cell r="W4813">
            <v>0</v>
          </cell>
          <cell r="X4813">
            <v>0</v>
          </cell>
        </row>
        <row r="4814">
          <cell r="P4814" t="str">
            <v>B.2.i</v>
          </cell>
          <cell r="Q4814" t="str">
            <v>(acquisto farmaci file F da struture pubbliche ubicate nel proprio territorio: altri Enti pubblici)</v>
          </cell>
          <cell r="T4814" t="str">
            <v>AB&amp;S</v>
          </cell>
          <cell r="U4814" t="str">
            <v>AOIC04_130</v>
          </cell>
          <cell r="V4814">
            <v>0</v>
          </cell>
          <cell r="W4814">
            <v>0</v>
          </cell>
          <cell r="X4814">
            <v>0</v>
          </cell>
        </row>
        <row r="4815">
          <cell r="P4815" t="str">
            <v>B.2.i</v>
          </cell>
          <cell r="Q4815" t="str">
            <v>(acquisto farmaci file F da strutture pubbliche ubicate in altre province della Regione: ATS/ASST/Fondazioni pubbliche)</v>
          </cell>
          <cell r="T4815" t="str">
            <v>AB&amp;S</v>
          </cell>
          <cell r="U4815" t="str">
            <v>AOIC04_130</v>
          </cell>
          <cell r="V4815">
            <v>0</v>
          </cell>
          <cell r="W4815">
            <v>0</v>
          </cell>
          <cell r="X4815">
            <v>0</v>
          </cell>
        </row>
        <row r="4816">
          <cell r="P4816" t="str">
            <v>B.2.i</v>
          </cell>
          <cell r="Q4816" t="str">
            <v>(acquisto farmaci file F da strutture pubbliche ubicate in altre province della Regione: altri Enti pubblici)</v>
          </cell>
          <cell r="T4816" t="str">
            <v>AB&amp;S</v>
          </cell>
          <cell r="U4816" t="str">
            <v>AOIC04_130</v>
          </cell>
          <cell r="V4816">
            <v>0</v>
          </cell>
          <cell r="W4816">
            <v>0</v>
          </cell>
          <cell r="X4816">
            <v>0</v>
          </cell>
        </row>
        <row r="4817">
          <cell r="P4817" t="str">
            <v>B.2.i</v>
          </cell>
          <cell r="Q4817" t="str">
            <v>(acquisto farmaci file F da Istituti penitenziari (anche per il tramite di ASST/Fondazioni pubbliche))</v>
          </cell>
          <cell r="T4817" t="str">
            <v>AB&amp;S</v>
          </cell>
          <cell r="U4817" t="str">
            <v>AOIC04_130</v>
          </cell>
          <cell r="V4817">
            <v>0</v>
          </cell>
          <cell r="W4817">
            <v>0</v>
          </cell>
          <cell r="X4817">
            <v>0</v>
          </cell>
        </row>
        <row r="4818">
          <cell r="P4818" t="str">
            <v>B.2.i</v>
          </cell>
          <cell r="Q4818" t="str">
            <v>(acquisto farmaci file F fuori Regione (Mobilità passiva in compensazione))</v>
          </cell>
          <cell r="T4818" t="str">
            <v>AB&amp;S</v>
          </cell>
          <cell r="U4818" t="str">
            <v>AOIC04_130</v>
          </cell>
          <cell r="V4818">
            <v>0</v>
          </cell>
          <cell r="W4818">
            <v>0</v>
          </cell>
          <cell r="X4818">
            <v>0</v>
          </cell>
        </row>
        <row r="4819">
          <cell r="P4819" t="str">
            <v>B.2.i</v>
          </cell>
          <cell r="Q4819" t="str">
            <v>(Acquisto farmaci file F da erogatori privati ubicati nel proprio territorio: IRCCS privati)</v>
          </cell>
          <cell r="T4819" t="str">
            <v>AB&amp;S</v>
          </cell>
          <cell r="U4819" t="str">
            <v>AOIC04_130</v>
          </cell>
          <cell r="V4819">
            <v>0</v>
          </cell>
          <cell r="W4819">
            <v>0</v>
          </cell>
          <cell r="X4819">
            <v>0</v>
          </cell>
        </row>
        <row r="4820">
          <cell r="P4820" t="str">
            <v>B.2.i</v>
          </cell>
          <cell r="Q4820" t="str">
            <v>(Acquisto farmaci file F da erogatori privati ubicati nel proprio territorio: ospedali classificati)</v>
          </cell>
          <cell r="T4820" t="str">
            <v>AB&amp;S</v>
          </cell>
          <cell r="U4820" t="str">
            <v>AOIC04_130</v>
          </cell>
          <cell r="V4820">
            <v>0</v>
          </cell>
          <cell r="W4820">
            <v>0</v>
          </cell>
          <cell r="X4820">
            <v>0</v>
          </cell>
        </row>
        <row r="4821">
          <cell r="P4821" t="str">
            <v>B.2.i</v>
          </cell>
          <cell r="Q4821" t="str">
            <v>(Acquisto farmaci file F da erogatori privati ubicati nel proprio territorio: case di cura private)</v>
          </cell>
          <cell r="T4821" t="str">
            <v>AB&amp;S</v>
          </cell>
          <cell r="U4821" t="str">
            <v>AOIC04_130</v>
          </cell>
          <cell r="V4821">
            <v>0</v>
          </cell>
          <cell r="W4821">
            <v>0</v>
          </cell>
          <cell r="X4821">
            <v>0</v>
          </cell>
        </row>
        <row r="4822">
          <cell r="P4822" t="str">
            <v>B.2.i</v>
          </cell>
          <cell r="Q4822" t="str">
            <v>(Acquisto farmaci file F da erogatori privati ubicati in altre province della Regione: IRCCS privati)</v>
          </cell>
          <cell r="T4822" t="str">
            <v>AB&amp;S</v>
          </cell>
          <cell r="U4822" t="str">
            <v>AOIC04_130</v>
          </cell>
          <cell r="V4822">
            <v>0</v>
          </cell>
          <cell r="W4822">
            <v>0</v>
          </cell>
          <cell r="X4822">
            <v>0</v>
          </cell>
        </row>
        <row r="4823">
          <cell r="P4823" t="str">
            <v>B.2.i</v>
          </cell>
          <cell r="Q4823" t="str">
            <v>(Acquisto farmaci file F da erogatori privati ubicati in altre province della Regione: ospedali classificati)</v>
          </cell>
          <cell r="T4823" t="str">
            <v>AB&amp;S</v>
          </cell>
          <cell r="U4823" t="str">
            <v>AOIC04_130</v>
          </cell>
          <cell r="V4823">
            <v>0</v>
          </cell>
          <cell r="W4823">
            <v>0</v>
          </cell>
          <cell r="X4823">
            <v>0</v>
          </cell>
        </row>
        <row r="4824">
          <cell r="P4824" t="str">
            <v>B.2.i</v>
          </cell>
          <cell r="Q4824" t="str">
            <v>(Acquisto farmaci file F da erogatori privati ubicati in altre province della Regione: case di cura private)</v>
          </cell>
          <cell r="T4824" t="str">
            <v>AB&amp;S</v>
          </cell>
          <cell r="U4824" t="str">
            <v>AOIC04_130</v>
          </cell>
          <cell r="V4824">
            <v>0</v>
          </cell>
          <cell r="W4824">
            <v>0</v>
          </cell>
          <cell r="X4824">
            <v>0</v>
          </cell>
        </row>
        <row r="4825">
          <cell r="P4825" t="str">
            <v>B.2.i</v>
          </cell>
          <cell r="Q4825" t="str">
            <v>(acquisto farmaci "Doppio canale" (ex Nota CUF 37 più ossigeno) da strutture pubbliche ubicate nel proprio territorio (rimborso farmaco più servizio): ASST/Fondazioni pubbliche)</v>
          </cell>
          <cell r="T4825" t="str">
            <v>AB&amp;S</v>
          </cell>
          <cell r="U4825" t="str">
            <v>AOIC04_130</v>
          </cell>
          <cell r="V4825">
            <v>0</v>
          </cell>
          <cell r="W4825">
            <v>0</v>
          </cell>
          <cell r="X4825">
            <v>0</v>
          </cell>
        </row>
        <row r="4826">
          <cell r="P4826" t="str">
            <v>B.2.i</v>
          </cell>
          <cell r="Q4826" t="str">
            <v>(acquisto farmaci "Doppio canale" (ex Nota CUF 37 più ossigeno) da strutture pubbliche ubicate nel proprio territorio (rimborso farmaco più servizio): altri Enti pubblici)</v>
          </cell>
          <cell r="T4826" t="str">
            <v>AB&amp;S</v>
          </cell>
          <cell r="U4826" t="str">
            <v>AOIC04_130</v>
          </cell>
          <cell r="V4826">
            <v>0</v>
          </cell>
          <cell r="W4826">
            <v>0</v>
          </cell>
          <cell r="X4826">
            <v>0</v>
          </cell>
        </row>
        <row r="4827">
          <cell r="P4827" t="str">
            <v>B.2.i</v>
          </cell>
          <cell r="Q4827" t="str">
            <v>(acquisto farmaci "Doppio canale" (ex Nota CUF 37 più ossigeno) da strutture pubbliche ubicate in altre province (rimborso farmaco più servizio): ATS/ASST/Fondazioni pubbliche)</v>
          </cell>
          <cell r="T4827" t="str">
            <v>AB&amp;S</v>
          </cell>
          <cell r="U4827" t="str">
            <v>AOIC04_130</v>
          </cell>
          <cell r="V4827">
            <v>0</v>
          </cell>
          <cell r="W4827">
            <v>0</v>
          </cell>
          <cell r="X4827">
            <v>0</v>
          </cell>
        </row>
        <row r="4828">
          <cell r="P4828" t="str">
            <v>B.2.i</v>
          </cell>
          <cell r="Q4828" t="str">
            <v>(acquisto farmaci "Doppio canale" (ex Nota CUF 37 più ossigeno) da strutture pubbliche ubicate in altre province (rimborso farmaco più servizio): altri Enti pubblici)</v>
          </cell>
          <cell r="T4828" t="str">
            <v>AB&amp;S</v>
          </cell>
          <cell r="U4828" t="str">
            <v>AOIC04_130</v>
          </cell>
          <cell r="V4828">
            <v>0</v>
          </cell>
          <cell r="W4828">
            <v>0</v>
          </cell>
          <cell r="X4828">
            <v>0</v>
          </cell>
        </row>
        <row r="4829">
          <cell r="P4829" t="str">
            <v>B.2.i</v>
          </cell>
          <cell r="Q4829" t="str">
            <v>(Prestazioni di acquisto di "Doppio canale" da strutture ubicate fuori regione (Mobilità passiva in compensazione))</v>
          </cell>
          <cell r="T4829" t="str">
            <v>AB&amp;S</v>
          </cell>
          <cell r="U4829" t="str">
            <v>AOIC04_130</v>
          </cell>
          <cell r="V4829">
            <v>0</v>
          </cell>
          <cell r="W4829">
            <v>0</v>
          </cell>
          <cell r="X4829">
            <v>0</v>
          </cell>
        </row>
        <row r="4830">
          <cell r="P4830" t="str">
            <v>B.2.i</v>
          </cell>
          <cell r="Q4830" t="str">
            <v>(Prestazioni di acquisto più servizio distributivo di "Doppio canale" da soggetti privati ubicati nel proprio territorio)</v>
          </cell>
          <cell r="T4830" t="str">
            <v>AB&amp;S</v>
          </cell>
          <cell r="U4830" t="str">
            <v>AOIC04_130</v>
          </cell>
          <cell r="V4830">
            <v>0</v>
          </cell>
          <cell r="W4830">
            <v>0</v>
          </cell>
          <cell r="X4830">
            <v>0</v>
          </cell>
        </row>
        <row r="4831">
          <cell r="P4831" t="str">
            <v>B.2.i</v>
          </cell>
          <cell r="Q4831" t="str">
            <v>(Prestazioni di acquisto più servizio distributivo di "Doppio canale" da soggetti privati ubicati in altre province)</v>
          </cell>
          <cell r="T4831" t="str">
            <v>AB&amp;S</v>
          </cell>
          <cell r="U4831" t="str">
            <v>AOIC04_130</v>
          </cell>
          <cell r="V4831">
            <v>0</v>
          </cell>
          <cell r="W4831">
            <v>0</v>
          </cell>
          <cell r="X4831">
            <v>0</v>
          </cell>
        </row>
        <row r="4832">
          <cell r="P4832" t="str">
            <v>B.2.i</v>
          </cell>
          <cell r="Q4832" t="str">
            <v>(Acquisti di prestazioni derivanti dall'attività di "Doppio Canale" (SOLO Servizio Distributivo da privato))</v>
          </cell>
          <cell r="T4832" t="str">
            <v>AB&amp;S</v>
          </cell>
          <cell r="U4832" t="str">
            <v>AOIC04_130</v>
          </cell>
          <cell r="V4832">
            <v>0</v>
          </cell>
          <cell r="W4832">
            <v>0</v>
          </cell>
          <cell r="X4832">
            <v>0</v>
          </cell>
        </row>
        <row r="4833">
          <cell r="P4833" t="str">
            <v>B.2.i</v>
          </cell>
          <cell r="Q4833" t="str">
            <v>(acquisto farmaci "Primo Ciclo" da strutture pubbliche ubicate nel proprio territorio: ASST/Fondazioni pubbliche)</v>
          </cell>
          <cell r="T4833" t="str">
            <v>AB&amp;S</v>
          </cell>
          <cell r="U4833" t="str">
            <v>AOIC04_130</v>
          </cell>
          <cell r="V4833">
            <v>0</v>
          </cell>
          <cell r="W4833">
            <v>0</v>
          </cell>
          <cell r="X4833">
            <v>0</v>
          </cell>
        </row>
        <row r="4834">
          <cell r="P4834" t="str">
            <v>B.2.i</v>
          </cell>
          <cell r="Q4834" t="str">
            <v>(acquisto farmaci "Primo Ciclo" da strutture pubbliche ubicate nel proprio territorio: altri Enti pubblici)</v>
          </cell>
          <cell r="T4834" t="str">
            <v>AB&amp;S</v>
          </cell>
          <cell r="U4834" t="str">
            <v>AOIC04_130</v>
          </cell>
          <cell r="V4834">
            <v>0</v>
          </cell>
          <cell r="W4834">
            <v>0</v>
          </cell>
          <cell r="X4834">
            <v>0</v>
          </cell>
        </row>
        <row r="4835">
          <cell r="P4835" t="str">
            <v>B.2.i</v>
          </cell>
          <cell r="Q4835" t="str">
            <v>(acquisto farmaci "Primo Ciclo" da strutture pubbliche ubicate in altre province della Regione: ASST/Fondazioni pubbliche)</v>
          </cell>
          <cell r="T4835" t="str">
            <v>AB&amp;S</v>
          </cell>
          <cell r="U4835" t="str">
            <v>AOIC04_130</v>
          </cell>
          <cell r="V4835">
            <v>0</v>
          </cell>
          <cell r="W4835">
            <v>0</v>
          </cell>
          <cell r="X4835">
            <v>0</v>
          </cell>
        </row>
        <row r="4836">
          <cell r="P4836" t="str">
            <v>B.2.i</v>
          </cell>
          <cell r="Q4836" t="str">
            <v>(acquisto farmaci "Primo Ciclo" da strutture pubbliche ubicate in altre province della Regione: altri Enti pubblici)</v>
          </cell>
          <cell r="T4836" t="str">
            <v>AB&amp;S</v>
          </cell>
          <cell r="U4836" t="str">
            <v>AOIC04_130</v>
          </cell>
          <cell r="V4836">
            <v>0</v>
          </cell>
          <cell r="W4836">
            <v>0</v>
          </cell>
          <cell r="X4836">
            <v>0</v>
          </cell>
        </row>
        <row r="4837">
          <cell r="P4837" t="str">
            <v>B.2.i</v>
          </cell>
          <cell r="Q4837" t="str">
            <v>(acquisto farmaci "Primo Ciclo" da strutture ubicate fuori Regione (Mobilità passiva in compensazione))</v>
          </cell>
          <cell r="T4837" t="str">
            <v>AB&amp;S</v>
          </cell>
          <cell r="U4837" t="str">
            <v>AOIC04_130</v>
          </cell>
          <cell r="V4837">
            <v>0</v>
          </cell>
          <cell r="W4837">
            <v>0</v>
          </cell>
          <cell r="X4837">
            <v>0</v>
          </cell>
        </row>
        <row r="4838">
          <cell r="P4838" t="str">
            <v>B.2.i</v>
          </cell>
          <cell r="Q4838" t="str">
            <v>(acquisto farmaci "Primo Ciclo" da strutture private ubicate nel proprio territorio)</v>
          </cell>
          <cell r="T4838" t="str">
            <v>AB&amp;S</v>
          </cell>
          <cell r="U4838" t="str">
            <v>AOIC04_130</v>
          </cell>
          <cell r="V4838">
            <v>0</v>
          </cell>
          <cell r="W4838">
            <v>0</v>
          </cell>
          <cell r="X4838">
            <v>0</v>
          </cell>
        </row>
        <row r="4839">
          <cell r="P4839" t="str">
            <v>B.2.i</v>
          </cell>
          <cell r="Q4839" t="str">
            <v>(acquisto farmaci "Primo Ciclo" da strutture private ubicate in altre province della Regione)</v>
          </cell>
          <cell r="T4839" t="str">
            <v>AB&amp;S</v>
          </cell>
          <cell r="U4839" t="str">
            <v>AOIC04_130</v>
          </cell>
          <cell r="V4839">
            <v>0</v>
          </cell>
          <cell r="W4839">
            <v>0</v>
          </cell>
          <cell r="X4839">
            <v>0</v>
          </cell>
        </row>
        <row r="4840">
          <cell r="P4840" t="str">
            <v>B.2.i</v>
          </cell>
          <cell r="Q4840" t="str">
            <v xml:space="preserve">(acquisto farmaci da strutture private ubicate fuori Regione </v>
          </cell>
          <cell r="T4840" t="str">
            <v>AB&amp;S</v>
          </cell>
          <cell r="U4840" t="str">
            <v>AOIC04_130</v>
          </cell>
          <cell r="V4840">
            <v>0</v>
          </cell>
          <cell r="W4840">
            <v>0</v>
          </cell>
          <cell r="X4840">
            <v>0</v>
          </cell>
        </row>
        <row r="4841">
          <cell r="P4841" t="str">
            <v>B.2.i</v>
          </cell>
          <cell r="Q4841" t="str">
            <v>(REGIONE: Mobilità attiva File F, Doppio Canale, Primo Ciclo privato da contabilizzare a costo)</v>
          </cell>
          <cell r="V4841">
            <v>0</v>
          </cell>
          <cell r="W4841">
            <v>0</v>
          </cell>
          <cell r="X4841">
            <v>0</v>
          </cell>
        </row>
        <row r="4842">
          <cell r="Q4842" t="str">
            <v>(B.2.A.9) Acquisto prestazioni termali in convenzione - Totale)</v>
          </cell>
          <cell r="V4842">
            <v>0</v>
          </cell>
          <cell r="W4842">
            <v>0</v>
          </cell>
          <cell r="X4842">
            <v>0</v>
          </cell>
        </row>
        <row r="4843">
          <cell r="P4843" t="str">
            <v>B.2.j</v>
          </cell>
          <cell r="Q4843" t="str">
            <v>(assistenza termale in convenzione ubicate nel proprio territorio)</v>
          </cell>
          <cell r="T4843" t="str">
            <v>AB&amp;S</v>
          </cell>
          <cell r="U4843" t="str">
            <v>AOIC04_130</v>
          </cell>
          <cell r="V4843">
            <v>0</v>
          </cell>
          <cell r="W4843">
            <v>0</v>
          </cell>
          <cell r="X4843">
            <v>0</v>
          </cell>
        </row>
        <row r="4844">
          <cell r="P4844" t="str">
            <v>B.2.j</v>
          </cell>
          <cell r="Q4844" t="str">
            <v>(assistenza termale in convenzione ubicate in altre province della Regione)</v>
          </cell>
          <cell r="T4844" t="str">
            <v>AB&amp;S</v>
          </cell>
          <cell r="U4844" t="str">
            <v>AOIC04_130</v>
          </cell>
          <cell r="V4844">
            <v>0</v>
          </cell>
          <cell r="W4844">
            <v>0</v>
          </cell>
          <cell r="X4844">
            <v>0</v>
          </cell>
        </row>
        <row r="4845">
          <cell r="P4845" t="str">
            <v>B.2.j</v>
          </cell>
          <cell r="Q4845" t="str">
            <v>(assistenza termale in convenzione fuori Regione (Mobilità passiva in compensazione))</v>
          </cell>
          <cell r="T4845" t="str">
            <v>AB&amp;S</v>
          </cell>
          <cell r="U4845" t="str">
            <v>AOIC04_130</v>
          </cell>
          <cell r="V4845">
            <v>0</v>
          </cell>
          <cell r="W4845">
            <v>0</v>
          </cell>
          <cell r="X4845">
            <v>0</v>
          </cell>
        </row>
        <row r="4846">
          <cell r="P4846" t="str">
            <v>B.2.j</v>
          </cell>
          <cell r="Q4846" t="str">
            <v>(acquisto di prestazioni termali da strutture pubbliche ubicate nel proprio territorio: ASST/Fondazioni pubbliche)</v>
          </cell>
          <cell r="T4846" t="str">
            <v>AB&amp;S</v>
          </cell>
          <cell r="U4846" t="str">
            <v>AOIC04_130</v>
          </cell>
          <cell r="V4846">
            <v>0</v>
          </cell>
          <cell r="W4846">
            <v>0</v>
          </cell>
          <cell r="X4846">
            <v>0</v>
          </cell>
        </row>
        <row r="4847">
          <cell r="P4847" t="str">
            <v>B.2.j</v>
          </cell>
          <cell r="Q4847" t="str">
            <v>(acquisto di prestazioni termali da strutture pubbliche da strutture pubbliche ubicate in altre province della Regione: ATS/ASST/Fondazioni pubbliche)</v>
          </cell>
          <cell r="T4847" t="str">
            <v>AB&amp;S</v>
          </cell>
          <cell r="U4847" t="str">
            <v>AOIC04_130</v>
          </cell>
          <cell r="V4847">
            <v>0</v>
          </cell>
          <cell r="W4847">
            <v>0</v>
          </cell>
          <cell r="X4847">
            <v>0</v>
          </cell>
        </row>
        <row r="4848">
          <cell r="P4848" t="str">
            <v>B.2.j</v>
          </cell>
          <cell r="Q4848" t="str">
            <v xml:space="preserve">(Acquisto di prestazioni termali da altre strutture pubbliche della Regione) </v>
          </cell>
          <cell r="T4848" t="str">
            <v>AB&amp;S</v>
          </cell>
          <cell r="U4848" t="str">
            <v>AOIC04_130</v>
          </cell>
          <cell r="V4848">
            <v>0</v>
          </cell>
          <cell r="W4848">
            <v>0</v>
          </cell>
          <cell r="X4848">
            <v>0</v>
          </cell>
        </row>
        <row r="4849">
          <cell r="P4849" t="str">
            <v>B.2.j</v>
          </cell>
          <cell r="Q4849" t="str">
            <v>(REGIONE: Mobilità attiva prestazioni Termali privato da contabilizzare a costo)</v>
          </cell>
          <cell r="V4849">
            <v>0</v>
          </cell>
          <cell r="W4849">
            <v>0</v>
          </cell>
          <cell r="X4849">
            <v>0</v>
          </cell>
        </row>
        <row r="4850">
          <cell r="Q4850" t="str">
            <v>(B.2.A.10) Acquisto prestazioni trasporto sanitari - Totale)</v>
          </cell>
          <cell r="V4850">
            <v>0</v>
          </cell>
          <cell r="W4850">
            <v>0</v>
          </cell>
          <cell r="X4850">
            <v>0</v>
          </cell>
        </row>
        <row r="4851">
          <cell r="P4851" t="str">
            <v>B.2.k</v>
          </cell>
          <cell r="Q4851" t="str">
            <v>(Trasporti sanitari per emergenza da pubblico (118))</v>
          </cell>
          <cell r="V4851">
            <v>0</v>
          </cell>
          <cell r="W4851">
            <v>0</v>
          </cell>
          <cell r="X4851">
            <v>0</v>
          </cell>
        </row>
        <row r="4852">
          <cell r="P4852" t="str">
            <v>B.2.k</v>
          </cell>
          <cell r="Q4852" t="str">
            <v>(Altri Trasporti sanitari da pubblico)</v>
          </cell>
          <cell r="T4852" t="str">
            <v>AB&amp;S</v>
          </cell>
          <cell r="U4852" t="str">
            <v>AOIC04_60</v>
          </cell>
          <cell r="V4852">
            <v>0</v>
          </cell>
          <cell r="W4852">
            <v>0</v>
          </cell>
          <cell r="X4852">
            <v>0</v>
          </cell>
        </row>
        <row r="4853">
          <cell r="P4853" t="str">
            <v>B.2.k</v>
          </cell>
          <cell r="Q4853" t="str">
            <v>(acquisto di prestazioni trasporto sanitari da strutture pubbliche ubicate nel proprio territorio: ASST/Fondazioni pubbliche)</v>
          </cell>
          <cell r="T4853" t="str">
            <v>AB&amp;S</v>
          </cell>
          <cell r="U4853" t="str">
            <v>AOIC04_60</v>
          </cell>
          <cell r="V4853">
            <v>0</v>
          </cell>
          <cell r="W4853">
            <v>0</v>
          </cell>
          <cell r="X4853">
            <v>0</v>
          </cell>
        </row>
        <row r="4854">
          <cell r="P4854" t="str">
            <v>B.2.k</v>
          </cell>
          <cell r="Q4854" t="str">
            <v>(acquisto di prestazioni trasporto sanitari da strutture pubbliche  da strutture pubbliche ubicate in altre province della Regione: ATS/ASST/Fondazioni pubbliche)</v>
          </cell>
          <cell r="T4854" t="str">
            <v>AB&amp;S</v>
          </cell>
          <cell r="U4854" t="str">
            <v>AOIC04_60</v>
          </cell>
          <cell r="V4854">
            <v>0</v>
          </cell>
          <cell r="W4854">
            <v>0</v>
          </cell>
          <cell r="X4854">
            <v>0</v>
          </cell>
        </row>
        <row r="4855">
          <cell r="P4855" t="str">
            <v>B.2.k</v>
          </cell>
          <cell r="Q4855" t="str">
            <v>(Trasporti fuori regione (mobilità passiva in compensazione))</v>
          </cell>
          <cell r="T4855" t="str">
            <v>AB&amp;S</v>
          </cell>
          <cell r="U4855" t="str">
            <v>AOIC04_100</v>
          </cell>
          <cell r="V4855">
            <v>0</v>
          </cell>
          <cell r="W4855">
            <v>0</v>
          </cell>
          <cell r="X4855">
            <v>0</v>
          </cell>
        </row>
        <row r="4856">
          <cell r="P4856" t="str">
            <v>B.2.k</v>
          </cell>
          <cell r="Q4856" t="str">
            <v>(Trasporti sanitari per emergenza da privato (118))</v>
          </cell>
          <cell r="V4856">
            <v>0</v>
          </cell>
          <cell r="W4856">
            <v>0</v>
          </cell>
          <cell r="X4856">
            <v>0</v>
          </cell>
        </row>
        <row r="4857">
          <cell r="P4857" t="str">
            <v>B.2.k</v>
          </cell>
          <cell r="Q4857" t="str">
            <v>(Altri Trasporti sanitari da privato)</v>
          </cell>
          <cell r="T4857" t="str">
            <v>AB&amp;S</v>
          </cell>
          <cell r="U4857" t="str">
            <v>AOIC04_70</v>
          </cell>
          <cell r="V4857">
            <v>0</v>
          </cell>
          <cell r="W4857">
            <v>0</v>
          </cell>
          <cell r="X4857">
            <v>0</v>
          </cell>
        </row>
        <row r="4858">
          <cell r="P4858" t="str">
            <v>B.2.k</v>
          </cell>
          <cell r="Q4858" t="str">
            <v>(REGIONE: Mobilità attiva prestazioni di Trasporto privato da contabilizzare a costo)</v>
          </cell>
          <cell r="V4858">
            <v>0</v>
          </cell>
          <cell r="W4858">
            <v>0</v>
          </cell>
          <cell r="X4858">
            <v>0</v>
          </cell>
        </row>
        <row r="4859">
          <cell r="Q4859" t="str">
            <v>(B.2.A.11) Acquisto prestazioni Socio-Sanitaria a rilevanza sanitaria - Totale)</v>
          </cell>
          <cell r="V4859">
            <v>0</v>
          </cell>
          <cell r="W4859">
            <v>0</v>
          </cell>
          <cell r="X4859">
            <v>0</v>
          </cell>
        </row>
        <row r="4860">
          <cell r="P4860" t="str">
            <v>B.2.l</v>
          </cell>
          <cell r="Q4860" t="str">
            <v>(acquisto di prestazioni socio sanitarie integrate da strutture ubicate nel proprio territorio: di cui da RSA pubbliche)</v>
          </cell>
          <cell r="V4860">
            <v>0</v>
          </cell>
          <cell r="W4860">
            <v>0</v>
          </cell>
          <cell r="X4860">
            <v>0</v>
          </cell>
        </row>
        <row r="4861">
          <cell r="P4861" t="str">
            <v>B.2.l</v>
          </cell>
          <cell r="Q4861" t="str">
            <v>(acquisto di prestazioni socio sanitarie integrate da strutture ubicate nel proprio territorio: di cui da C.S.E. pubblici)</v>
          </cell>
          <cell r="V4861">
            <v>0</v>
          </cell>
          <cell r="W4861">
            <v>0</v>
          </cell>
          <cell r="X4861">
            <v>0</v>
          </cell>
        </row>
        <row r="4862">
          <cell r="P4862" t="str">
            <v>B.2.l</v>
          </cell>
          <cell r="Q4862" t="str">
            <v>(acquisto di prestazioni socio sanitarie integrate da strutture ubicate nel proprio territorio: di cui da C.D.I. pubblici)</v>
          </cell>
          <cell r="V4862">
            <v>0</v>
          </cell>
          <cell r="W4862">
            <v>0</v>
          </cell>
          <cell r="X4862">
            <v>0</v>
          </cell>
        </row>
        <row r="4863">
          <cell r="P4863" t="str">
            <v>B.2.l</v>
          </cell>
          <cell r="Q4863" t="str">
            <v>(acquisto di prestazioni socio sanitarie integrate da strutture ubicate nel proprio territorio: di cui da R.S.D. pubbliche)</v>
          </cell>
          <cell r="V4863">
            <v>0</v>
          </cell>
          <cell r="W4863">
            <v>0</v>
          </cell>
          <cell r="X4863">
            <v>0</v>
          </cell>
        </row>
        <row r="4864">
          <cell r="P4864" t="str">
            <v>B.2.l</v>
          </cell>
          <cell r="Q4864" t="str">
            <v>(acquisto di prestazioni socio sanitarie integrate da strutture pubbliche ubicate nel proprio territorio: di cui per pazienti ex O.P. di fascia B (al netto delle tariffe di accreditamento))</v>
          </cell>
          <cell r="V4864">
            <v>0</v>
          </cell>
          <cell r="W4864">
            <v>0</v>
          </cell>
          <cell r="X4864">
            <v>0</v>
          </cell>
        </row>
        <row r="4865">
          <cell r="P4865" t="str">
            <v>B.2.l</v>
          </cell>
          <cell r="Q4865" t="str">
            <v>(acquisto di prestazioni socio sanitarie integrate da strutture ubicate nel proprio territorio: di cui da Centri Diurni per persone Disabili (C.D.D.) pubblici)</v>
          </cell>
          <cell r="V4865">
            <v>0</v>
          </cell>
          <cell r="W4865">
            <v>0</v>
          </cell>
          <cell r="X4865">
            <v>0</v>
          </cell>
        </row>
        <row r="4866">
          <cell r="P4866" t="str">
            <v>B.2.l</v>
          </cell>
          <cell r="Q4866" t="str">
            <v>(acquisto di prestazioni socio sanitarie integrate da strutture ubicate nel proprio territorio: di cui da Comunità alloggio Socio Sanitarie per persone con disabilità (C.S.S.) pubbliche)</v>
          </cell>
          <cell r="V4866">
            <v>0</v>
          </cell>
          <cell r="W4866">
            <v>0</v>
          </cell>
          <cell r="X4866">
            <v>0</v>
          </cell>
        </row>
        <row r="4867">
          <cell r="P4867" t="str">
            <v>B.2.l</v>
          </cell>
          <cell r="Q4867" t="str">
            <v>(acquisto di prestazioni socio sanitarie integrate da strutture ubicate nel proprio territorio: di cui per Hospice pubblici)</v>
          </cell>
          <cell r="V4867">
            <v>0</v>
          </cell>
          <cell r="W4867">
            <v>0</v>
          </cell>
          <cell r="X4867">
            <v>0</v>
          </cell>
        </row>
        <row r="4868">
          <cell r="P4868" t="str">
            <v>B.2.l</v>
          </cell>
          <cell r="Q4868" t="str">
            <v>(acquisto di prestazioni socio sanitarie integrate da strutture ubicate nel proprio teritorio: di cui per cure intermedie pubbliche)</v>
          </cell>
          <cell r="V4868">
            <v>0</v>
          </cell>
          <cell r="W4868">
            <v>0</v>
          </cell>
          <cell r="X4868">
            <v>0</v>
          </cell>
        </row>
        <row r="4869">
          <cell r="P4869" t="str">
            <v>B.2.l</v>
          </cell>
          <cell r="Q4869" t="str">
            <v>(Acquisto di prestazioni di Cure Palliative Domiciliari vs ATS di appartenza (gestiti da ASST))</v>
          </cell>
          <cell r="V4869">
            <v>0</v>
          </cell>
          <cell r="W4869">
            <v>0</v>
          </cell>
          <cell r="X4869">
            <v>0</v>
          </cell>
        </row>
        <row r="4870">
          <cell r="P4870" t="str">
            <v>B.2.l</v>
          </cell>
          <cell r="Q4870" t="str">
            <v>(Acquisto di prestazioni di Cure Palliative Domiciliari da Strutture Pubbliche (non Intercompany) ubicate nel proprio territorio)</v>
          </cell>
          <cell r="V4870">
            <v>0</v>
          </cell>
          <cell r="W4870">
            <v>0</v>
          </cell>
          <cell r="X4870">
            <v>0</v>
          </cell>
        </row>
        <row r="4871">
          <cell r="P4871" t="str">
            <v>B.2.l</v>
          </cell>
          <cell r="Q4871" t="str">
            <v>(Acquisto di prestazioni di Cure Palliative Residenziali verso ATS di appartenenza  (gestite da ASST))</v>
          </cell>
          <cell r="V4871">
            <v>0</v>
          </cell>
          <cell r="W4871">
            <v>0</v>
          </cell>
          <cell r="X4871">
            <v>0</v>
          </cell>
        </row>
        <row r="4872">
          <cell r="P4872" t="str">
            <v>B.2.l</v>
          </cell>
          <cell r="Q4872" t="str">
            <v>(Acquisto di prestazioni di Cure Palliative Residenziali da Strutture Pubbliche (non Intercompany) ubicate nel proprio territorio)</v>
          </cell>
          <cell r="V4872">
            <v>0</v>
          </cell>
          <cell r="W4872">
            <v>0</v>
          </cell>
          <cell r="X4872">
            <v>0</v>
          </cell>
        </row>
        <row r="4873">
          <cell r="P4873" t="str">
            <v>B.2.l</v>
          </cell>
          <cell r="Q4873" t="str">
            <v>(acquisto di prestazioni socio sanitarie integrate da strutture ubicate in altre province della Regione: di cui da RSA pubbliche)</v>
          </cell>
          <cell r="V4873">
            <v>0</v>
          </cell>
          <cell r="W4873">
            <v>0</v>
          </cell>
          <cell r="X4873">
            <v>0</v>
          </cell>
        </row>
        <row r="4874">
          <cell r="P4874" t="str">
            <v>B.2.l</v>
          </cell>
          <cell r="Q4874" t="str">
            <v>(acquisto di prestazioni socio sanitarie integrate da strutture ubicate in altre province della Regione: di cui da C.S.E. pubblici)</v>
          </cell>
          <cell r="V4874">
            <v>0</v>
          </cell>
          <cell r="W4874">
            <v>0</v>
          </cell>
          <cell r="X4874">
            <v>0</v>
          </cell>
        </row>
        <row r="4875">
          <cell r="P4875" t="str">
            <v>B.2.l</v>
          </cell>
          <cell r="Q4875" t="str">
            <v>(acquisto di prestazioni socio sanitarie integrate da strutture ubicate in altre province della Regione: di cui da C.D.I. pubblici)</v>
          </cell>
          <cell r="V4875">
            <v>0</v>
          </cell>
          <cell r="W4875">
            <v>0</v>
          </cell>
          <cell r="X4875">
            <v>0</v>
          </cell>
        </row>
        <row r="4876">
          <cell r="P4876" t="str">
            <v>B.2.l</v>
          </cell>
          <cell r="Q4876" t="str">
            <v>(acquisto di prestazioni socio sanitarie integrate da strutture ubicate in altre province della Regione: di cui da R.S.D. pubbliche)</v>
          </cell>
          <cell r="V4876">
            <v>0</v>
          </cell>
          <cell r="W4876">
            <v>0</v>
          </cell>
          <cell r="X4876">
            <v>0</v>
          </cell>
        </row>
        <row r="4877">
          <cell r="P4877" t="str">
            <v>B.2.l</v>
          </cell>
          <cell r="Q4877" t="str">
            <v>(acquisto di prestazioni socio sanitarie integrate da strutture pubbliche ubicate in altre province della Regione: di cui per pazienti ex O.P. di fascia B (al netto delle tariffe di accreditamento))</v>
          </cell>
          <cell r="V4877">
            <v>0</v>
          </cell>
          <cell r="W4877">
            <v>0</v>
          </cell>
          <cell r="X4877">
            <v>0</v>
          </cell>
        </row>
        <row r="4878">
          <cell r="P4878" t="str">
            <v>B.2.l</v>
          </cell>
          <cell r="Q4878" t="str">
            <v>(acquisto di prestazioni socio sanitarie integrate da strutture ubicate in altre province della Regione: di cui da Centri Diurni per persone Disabili (C.D.D.) pubblici)</v>
          </cell>
          <cell r="V4878">
            <v>0</v>
          </cell>
          <cell r="W4878">
            <v>0</v>
          </cell>
          <cell r="X4878">
            <v>0</v>
          </cell>
        </row>
        <row r="4879">
          <cell r="P4879" t="str">
            <v>B.2.l</v>
          </cell>
          <cell r="Q4879" t="str">
            <v>(acquisto di prestazioni socio sanitarie integrate da strutture ubicate in altre province della Regione: di cui da Comunità alloggio Socio Sanitarie per persone con disabilità (C.S.S.) pubbliche)</v>
          </cell>
          <cell r="V4879">
            <v>0</v>
          </cell>
          <cell r="W4879">
            <v>0</v>
          </cell>
          <cell r="X4879">
            <v>0</v>
          </cell>
        </row>
        <row r="4880">
          <cell r="P4880" t="str">
            <v>B.2.l</v>
          </cell>
          <cell r="Q4880" t="str">
            <v>(acquisto di prestazioni socio sanitarie integrate da strutture ubicate in altre province della Regione: di cui per Hospice pubblici)</v>
          </cell>
          <cell r="V4880">
            <v>0</v>
          </cell>
          <cell r="W4880">
            <v>0</v>
          </cell>
          <cell r="X4880">
            <v>0</v>
          </cell>
        </row>
        <row r="4881">
          <cell r="P4881" t="str">
            <v>B.2.l</v>
          </cell>
          <cell r="Q4881" t="str">
            <v>(acquisto di prestazioni socio sanitarie integrate da strutture ubicate in altre province della Regione: di cui per cure intermedie pubbliche)</v>
          </cell>
          <cell r="V4881">
            <v>0</v>
          </cell>
          <cell r="W4881">
            <v>0</v>
          </cell>
          <cell r="X4881">
            <v>0</v>
          </cell>
        </row>
        <row r="4882">
          <cell r="P4882" t="str">
            <v>B.2.l</v>
          </cell>
          <cell r="Q4882" t="str">
            <v>(Acquisto di prestazioni di Cure Palliative Domiciliari verso Altre ATS (gestite da ASST))</v>
          </cell>
          <cell r="V4882">
            <v>0</v>
          </cell>
          <cell r="W4882">
            <v>0</v>
          </cell>
          <cell r="X4882">
            <v>0</v>
          </cell>
        </row>
        <row r="4883">
          <cell r="P4883" t="str">
            <v>B.2.l</v>
          </cell>
          <cell r="Q4883" t="str">
            <v>(Acquisto di prestazioni di Cure Palliative Domiciliari da Strutture Pubbliche (non Intercompany) ubicate in altre province della Regione)</v>
          </cell>
          <cell r="V4883">
            <v>0</v>
          </cell>
          <cell r="W4883">
            <v>0</v>
          </cell>
          <cell r="X4883">
            <v>0</v>
          </cell>
        </row>
        <row r="4884">
          <cell r="P4884" t="str">
            <v>B.2.l</v>
          </cell>
          <cell r="Q4884" t="str">
            <v>(Acquisto di prestazioni di Cure Palliative Residenziali verso Altre ATS della Regione (gestite da ASST))</v>
          </cell>
          <cell r="V4884">
            <v>0</v>
          </cell>
          <cell r="W4884">
            <v>0</v>
          </cell>
          <cell r="X4884">
            <v>0</v>
          </cell>
        </row>
        <row r="4885">
          <cell r="P4885" t="str">
            <v>B.2.l</v>
          </cell>
          <cell r="Q4885" t="str">
            <v>(Acquisto di prestazioni di Cure Palliative Residenziali da Strutture Pubbliche (non Intercompany) ubicate in altre province della Regione)</v>
          </cell>
          <cell r="V4885">
            <v>0</v>
          </cell>
          <cell r="W4885">
            <v>0</v>
          </cell>
          <cell r="X4885">
            <v>0</v>
          </cell>
        </row>
        <row r="4886">
          <cell r="P4886" t="str">
            <v>B.2.l</v>
          </cell>
          <cell r="Q4886" t="str">
            <v>(acquisto di prestazioni socio sanitarie integrate da strutture ubicate fuori Regione: di cui da RSA pubbliche)</v>
          </cell>
          <cell r="V4886">
            <v>0</v>
          </cell>
          <cell r="W4886">
            <v>0</v>
          </cell>
          <cell r="X4886">
            <v>0</v>
          </cell>
        </row>
        <row r="4887">
          <cell r="P4887" t="str">
            <v>B.2.l</v>
          </cell>
          <cell r="Q4887" t="str">
            <v>(acquisto di prestazioni socio sanitarie integrate da strutture ubicate fuori Regione: di cui da strutture per disabili pubbliche)</v>
          </cell>
          <cell r="V4887">
            <v>0</v>
          </cell>
          <cell r="W4887">
            <v>0</v>
          </cell>
          <cell r="X4887">
            <v>0</v>
          </cell>
        </row>
        <row r="4888">
          <cell r="P4888" t="str">
            <v>B.2.l</v>
          </cell>
          <cell r="Q4888" t="str">
            <v>(acquisto di prestazioni socio sanitarie a rilevanza sanitaria erogate da strutture pubbliche ubicate fuori Regione - (Extraregione)</v>
          </cell>
          <cell r="V4888">
            <v>0</v>
          </cell>
          <cell r="W4888">
            <v>0</v>
          </cell>
          <cell r="X4888">
            <v>0</v>
          </cell>
        </row>
        <row r="4889">
          <cell r="P4889" t="str">
            <v>B.2.l</v>
          </cell>
          <cell r="Q4889" t="str">
            <v>(acquisto di prestazioni socio sanitarie integrate da strutture pubbliche ubicate fuori Regione: di cui per pazienti ex O.P. di fascia B (al netto delle tariffe di accreditamento))</v>
          </cell>
          <cell r="V4889">
            <v>0</v>
          </cell>
          <cell r="W4889">
            <v>0</v>
          </cell>
          <cell r="X4889">
            <v>0</v>
          </cell>
        </row>
        <row r="4890">
          <cell r="P4890" t="str">
            <v>B.2.l</v>
          </cell>
          <cell r="Q4890" t="str">
            <v>(acquisto di prestazioni Cure Palliative Domiciliari da Strutture Pubbliche ubicate Fuori Regione)</v>
          </cell>
          <cell r="V4890">
            <v>0</v>
          </cell>
          <cell r="W4890">
            <v>0</v>
          </cell>
          <cell r="X4890">
            <v>0</v>
          </cell>
        </row>
        <row r="4891">
          <cell r="P4891" t="str">
            <v>B.2.l</v>
          </cell>
          <cell r="Q4891" t="str">
            <v>(acquisto di prestazioni Cure Palliative Residenziali da Strutture Pubbliche ubicate Fuori Regione)</v>
          </cell>
          <cell r="V4891">
            <v>0</v>
          </cell>
          <cell r="W4891">
            <v>0</v>
          </cell>
          <cell r="X4891">
            <v>0</v>
          </cell>
        </row>
        <row r="4892">
          <cell r="P4892" t="str">
            <v>B.2.l</v>
          </cell>
          <cell r="Q4892" t="str">
            <v>(acquisto di prestazioni ADI da Strutture Pubbliche ubicate Fuori Regione)</v>
          </cell>
          <cell r="V4892">
            <v>0</v>
          </cell>
          <cell r="W4892">
            <v>0</v>
          </cell>
          <cell r="X4892">
            <v>0</v>
          </cell>
        </row>
        <row r="4893">
          <cell r="P4893" t="str">
            <v>B.2.l</v>
          </cell>
          <cell r="Q4893" t="str">
            <v>(acquisto di prestazioni socio sanitarie integrate da strutture ubicate fuori Regione: di cui per Hospice pubblici)</v>
          </cell>
          <cell r="V4893">
            <v>0</v>
          </cell>
          <cell r="W4893">
            <v>0</v>
          </cell>
          <cell r="X4893">
            <v>0</v>
          </cell>
        </row>
        <row r="4894">
          <cell r="P4894" t="str">
            <v>B.2.l</v>
          </cell>
          <cell r="Q4894" t="str">
            <v>(acquisto di servizi di assistenza domiciliare integrata (ADI) da pubblico)</v>
          </cell>
          <cell r="V4894">
            <v>0</v>
          </cell>
          <cell r="W4894">
            <v>0</v>
          </cell>
          <cell r="X4894">
            <v>0</v>
          </cell>
        </row>
        <row r="4895">
          <cell r="P4895" t="str">
            <v>B.2.l</v>
          </cell>
          <cell r="Q4895" t="str">
            <v>(acquisto di prestazioni di assistenza domiciliare integrata (ADI) - voucher sociosanitario da pubblico)</v>
          </cell>
          <cell r="V4895">
            <v>0</v>
          </cell>
          <cell r="W4895">
            <v>0</v>
          </cell>
          <cell r="X4895">
            <v>0</v>
          </cell>
        </row>
        <row r="4896">
          <cell r="P4896" t="str">
            <v>B.2.l</v>
          </cell>
          <cell r="Q4896" t="str">
            <v>(Acquisto servizi socio assistenziali da pubblico)</v>
          </cell>
          <cell r="V4896">
            <v>0</v>
          </cell>
          <cell r="W4896">
            <v>0</v>
          </cell>
          <cell r="X4896">
            <v>0</v>
          </cell>
        </row>
        <row r="4897">
          <cell r="P4897" t="str">
            <v>B.2.l</v>
          </cell>
          <cell r="Q4897" t="str">
            <v>(Acquisto di voucher sociosanitari da ATS/ASST/Fondazioni della Regione)</v>
          </cell>
          <cell r="V4897">
            <v>0</v>
          </cell>
          <cell r="W4897">
            <v>0</v>
          </cell>
          <cell r="X4897">
            <v>0</v>
          </cell>
        </row>
        <row r="4898">
          <cell r="P4898" t="str">
            <v>B.2.l</v>
          </cell>
          <cell r="Q4898" t="str">
            <v>(altri acquisti di prestazioni di servizi socio sanitari da ATS/ASST/Fondazioni della Regione)</v>
          </cell>
          <cell r="V4898">
            <v>0</v>
          </cell>
          <cell r="W4898">
            <v>0</v>
          </cell>
          <cell r="X4898">
            <v>0</v>
          </cell>
        </row>
        <row r="4899">
          <cell r="P4899" t="str">
            <v>B.2.l</v>
          </cell>
          <cell r="Q4899" t="str">
            <v>(Altri costi per prestazioni di servizi socio sanitari da pubblico)</v>
          </cell>
          <cell r="V4899">
            <v>0</v>
          </cell>
          <cell r="W4899">
            <v>0</v>
          </cell>
          <cell r="X4899">
            <v>0</v>
          </cell>
        </row>
        <row r="4900">
          <cell r="P4900" t="str">
            <v>B.2.l</v>
          </cell>
          <cell r="Q4900" t="str">
            <v>(altri acquisti di prestazioni di servizi socio assistenziali da ATS/ASST/Fondazioni della Regione)</v>
          </cell>
          <cell r="V4900">
            <v>0</v>
          </cell>
          <cell r="W4900">
            <v>0</v>
          </cell>
          <cell r="X4900">
            <v>0</v>
          </cell>
        </row>
        <row r="4901">
          <cell r="P4901" t="str">
            <v>B.2.l</v>
          </cell>
          <cell r="Q4901" t="str">
            <v>(Altri costi per prestazioni di servizi socio assistenziali da pubblico)</v>
          </cell>
          <cell r="V4901">
            <v>0</v>
          </cell>
          <cell r="W4901">
            <v>0</v>
          </cell>
          <cell r="X4901">
            <v>0</v>
          </cell>
        </row>
        <row r="4902">
          <cell r="P4902" t="str">
            <v>B.2.l</v>
          </cell>
          <cell r="Q4902" t="str">
            <v>(acquisto di prestazioni socio sanitarie integrate da strutture ubicate nel proprio territorio: di cui da RSA private)</v>
          </cell>
          <cell r="V4902">
            <v>0</v>
          </cell>
          <cell r="W4902">
            <v>0</v>
          </cell>
          <cell r="X4902">
            <v>0</v>
          </cell>
        </row>
        <row r="4903">
          <cell r="P4903" t="str">
            <v>B.2.l</v>
          </cell>
          <cell r="Q4903" t="str">
            <v>(acquisto di prestazioni socio sanitarie integrate da strutture ubicate nel proprio territorio: di cui da C.S.E. privati)</v>
          </cell>
          <cell r="V4903">
            <v>0</v>
          </cell>
          <cell r="W4903">
            <v>0</v>
          </cell>
          <cell r="X4903">
            <v>0</v>
          </cell>
        </row>
        <row r="4904">
          <cell r="P4904" t="str">
            <v>B.2.l</v>
          </cell>
          <cell r="Q4904" t="str">
            <v>(acquisto di prestazioni socio sanitarie integrate da strutture ubicate nel proprio territorio: di cui da C.D.I. privati)</v>
          </cell>
          <cell r="V4904">
            <v>0</v>
          </cell>
          <cell r="W4904">
            <v>0</v>
          </cell>
          <cell r="X4904">
            <v>0</v>
          </cell>
        </row>
        <row r="4905">
          <cell r="P4905" t="str">
            <v>B.2.l</v>
          </cell>
          <cell r="Q4905" t="str">
            <v>(acquisto di prestazioni socio sanitarie integrate da strutture ubicate nel proprio territorio: di cui da R.S.D. private)</v>
          </cell>
          <cell r="V4905">
            <v>0</v>
          </cell>
          <cell r="W4905">
            <v>0</v>
          </cell>
          <cell r="X4905">
            <v>0</v>
          </cell>
        </row>
        <row r="4906">
          <cell r="P4906" t="str">
            <v>B.2.l</v>
          </cell>
          <cell r="Q4906" t="str">
            <v>(acquisto di prestazioni socio sanitarie integrate da strutture private ubicate nel proprio territorio: di cui per pazienti ex O.P. di fascia B (al netto delle tariffe di accreditamento))</v>
          </cell>
          <cell r="V4906">
            <v>0</v>
          </cell>
          <cell r="W4906">
            <v>0</v>
          </cell>
          <cell r="X4906">
            <v>0</v>
          </cell>
        </row>
        <row r="4907">
          <cell r="P4907" t="str">
            <v>B.2.l</v>
          </cell>
          <cell r="Q4907" t="str">
            <v>(acquisto di prestazioni socio sanitarie integrate da strutture ubicate nel proprio territorio: di cui da Centri Diurni per persone Disabili (C.D.D.) privati)</v>
          </cell>
          <cell r="V4907">
            <v>0</v>
          </cell>
          <cell r="W4907">
            <v>0</v>
          </cell>
          <cell r="X4907">
            <v>0</v>
          </cell>
        </row>
        <row r="4908">
          <cell r="P4908" t="str">
            <v>B.2.l</v>
          </cell>
          <cell r="Q4908" t="str">
            <v>(acquisto di prestazioni socio sanitarie integrate da strutture ubicate nel proprio territorio: di cui da Comunità alloggio Socio Sanitarie per persone con disabilità (C.S.S.) private)</v>
          </cell>
          <cell r="V4908">
            <v>0</v>
          </cell>
          <cell r="W4908">
            <v>0</v>
          </cell>
          <cell r="X4908">
            <v>0</v>
          </cell>
        </row>
        <row r="4909">
          <cell r="P4909" t="str">
            <v>B.2.l</v>
          </cell>
          <cell r="Q4909" t="str">
            <v>(acquisto di prestazioni socio sanitarie integrate da strutture ubicate nel proprio territorio: di cui da Hospice privati)</v>
          </cell>
          <cell r="V4909">
            <v>0</v>
          </cell>
          <cell r="W4909">
            <v>0</v>
          </cell>
          <cell r="X4909">
            <v>0</v>
          </cell>
        </row>
        <row r="4910">
          <cell r="P4910" t="str">
            <v>B.2.l</v>
          </cell>
          <cell r="Q4910" t="str">
            <v>(acquisto di prestazioni socio sanitarie integrate da strutture ubicate nel proprio teritorio: di cui per cure intermedie private)</v>
          </cell>
          <cell r="V4910">
            <v>0</v>
          </cell>
          <cell r="W4910">
            <v>0</v>
          </cell>
          <cell r="X4910">
            <v>0</v>
          </cell>
        </row>
        <row r="4911">
          <cell r="P4911" t="str">
            <v>B.2.l</v>
          </cell>
          <cell r="Q4911" t="str">
            <v>(Acquisto di prestazioni di Cure Palliative Domiciliari da Strutture Private ubicate nel proprio territorio)</v>
          </cell>
          <cell r="V4911">
            <v>0</v>
          </cell>
          <cell r="W4911">
            <v>0</v>
          </cell>
          <cell r="X4911">
            <v>0</v>
          </cell>
        </row>
        <row r="4912">
          <cell r="P4912" t="str">
            <v>B.2.l</v>
          </cell>
          <cell r="Q4912" t="str">
            <v>(Acquisto di prestazioni di Cure Palliative Residenziali da Strutture Private ubicate nel proprio territorio)</v>
          </cell>
          <cell r="V4912">
            <v>0</v>
          </cell>
          <cell r="W4912">
            <v>0</v>
          </cell>
          <cell r="X4912">
            <v>0</v>
          </cell>
        </row>
        <row r="4913">
          <cell r="P4913" t="str">
            <v>B.2.l</v>
          </cell>
          <cell r="Q4913" t="str">
            <v>(acquisto di prestazioni socio sanitarie integrate da strutture ubicate in altre province della Regione: di cui da RSA private)</v>
          </cell>
          <cell r="V4913">
            <v>0</v>
          </cell>
          <cell r="W4913">
            <v>0</v>
          </cell>
          <cell r="X4913">
            <v>0</v>
          </cell>
        </row>
        <row r="4914">
          <cell r="P4914" t="str">
            <v>B.2.l</v>
          </cell>
          <cell r="Q4914" t="str">
            <v>(acquisto di prestazioni socio sanitarie integrate da strutture ubicate in altre province della Regione: di cui da C.S.E. privati)</v>
          </cell>
          <cell r="V4914">
            <v>0</v>
          </cell>
          <cell r="W4914">
            <v>0</v>
          </cell>
          <cell r="X4914">
            <v>0</v>
          </cell>
        </row>
        <row r="4915">
          <cell r="P4915" t="str">
            <v>B.2.l</v>
          </cell>
          <cell r="Q4915" t="str">
            <v>(acquisto di prestazioni socio sanitarie integrate da strutture ubicate in altre province della Regione: di cui da C.D.I. privati)</v>
          </cell>
          <cell r="V4915">
            <v>0</v>
          </cell>
          <cell r="W4915">
            <v>0</v>
          </cell>
          <cell r="X4915">
            <v>0</v>
          </cell>
        </row>
        <row r="4916">
          <cell r="P4916" t="str">
            <v>B.2.l</v>
          </cell>
          <cell r="Q4916" t="str">
            <v>(acquisto di prestazioni socio sanitarie integrate da strutture ubicate in altre province della Regione: di cui da R.S.D. private)</v>
          </cell>
          <cell r="V4916">
            <v>0</v>
          </cell>
          <cell r="W4916">
            <v>0</v>
          </cell>
          <cell r="X4916">
            <v>0</v>
          </cell>
        </row>
        <row r="4917">
          <cell r="P4917" t="str">
            <v>B.2.l</v>
          </cell>
          <cell r="Q4917" t="str">
            <v>(acquisto di prestazioni socio sanitarie integrate da strutture private ubicate in altre province della Regione: di cui per pazienti ex O.P. di fascia B (al netto delle tariffe di accreditamento))</v>
          </cell>
          <cell r="V4917">
            <v>0</v>
          </cell>
          <cell r="W4917">
            <v>0</v>
          </cell>
          <cell r="X4917">
            <v>0</v>
          </cell>
        </row>
        <row r="4918">
          <cell r="P4918" t="str">
            <v>B.2.l</v>
          </cell>
          <cell r="Q4918" t="str">
            <v>(acquisto di prestazioni socio sanitarie integrate da strutture ubicate in altre province della Regione: di cui da Centri Diurni per persone Disabili (C.D.D.) privati)</v>
          </cell>
          <cell r="V4918">
            <v>0</v>
          </cell>
          <cell r="W4918">
            <v>0</v>
          </cell>
          <cell r="X4918">
            <v>0</v>
          </cell>
        </row>
        <row r="4919">
          <cell r="P4919" t="str">
            <v>B.2.l</v>
          </cell>
          <cell r="Q4919" t="str">
            <v>(acquisto di prestazioni socio sanitarie integrate da strutture ubicate in altre province della Regione: di cui da Comunità alloggio Socio Sanitarie per persone con disabilità (C.S.S.) private)</v>
          </cell>
          <cell r="V4919">
            <v>0</v>
          </cell>
          <cell r="W4919">
            <v>0</v>
          </cell>
          <cell r="X4919">
            <v>0</v>
          </cell>
        </row>
        <row r="4920">
          <cell r="P4920" t="str">
            <v>B.2.l</v>
          </cell>
          <cell r="Q4920" t="str">
            <v>(acquisto di prestazioni socio sanitarie integrate da strutture ubicate in altre province della Regione: di cui da Hospice privati)</v>
          </cell>
          <cell r="V4920">
            <v>0</v>
          </cell>
          <cell r="W4920">
            <v>0</v>
          </cell>
          <cell r="X4920">
            <v>0</v>
          </cell>
        </row>
        <row r="4921">
          <cell r="P4921" t="str">
            <v>B.2.l</v>
          </cell>
          <cell r="Q4921" t="str">
            <v>(acquisto di prestazioni socio sanitarie integrate da strutture ubicate in altre province della Regione: di cui per cure intermedie private)</v>
          </cell>
          <cell r="V4921">
            <v>0</v>
          </cell>
          <cell r="W4921">
            <v>0</v>
          </cell>
          <cell r="X4921">
            <v>0</v>
          </cell>
        </row>
        <row r="4922">
          <cell r="P4922" t="str">
            <v>B.2.l</v>
          </cell>
          <cell r="Q4922" t="str">
            <v>(acquisto di prestazioni socio sanitarie integrate da RSA gestite da ASST (ATS/ASST/Fondazioni della Regione))</v>
          </cell>
          <cell r="V4922">
            <v>0</v>
          </cell>
          <cell r="W4922">
            <v>0</v>
          </cell>
          <cell r="X4922">
            <v>0</v>
          </cell>
        </row>
        <row r="4923">
          <cell r="P4923" t="str">
            <v>B.2.l</v>
          </cell>
          <cell r="Q4923" t="str">
            <v>(acquisto di prestazioni socio sanitarie integrate da CDI gestiti da ASST (ATS/ASST/Fondazioni della Regione))</v>
          </cell>
          <cell r="V4923">
            <v>0</v>
          </cell>
          <cell r="W4923">
            <v>0</v>
          </cell>
          <cell r="X4923">
            <v>0</v>
          </cell>
        </row>
        <row r="4924">
          <cell r="P4924" t="str">
            <v>B.2.l</v>
          </cell>
          <cell r="Q4924" t="str">
            <v>(acquisto di prestazioni socio sanitarie integrate da RSD gestite da ASST (ATS/ASST/Fondazioni della Regione))</v>
          </cell>
          <cell r="V4924">
            <v>0</v>
          </cell>
          <cell r="W4924">
            <v>0</v>
          </cell>
          <cell r="X4924">
            <v>0</v>
          </cell>
        </row>
        <row r="4925">
          <cell r="P4925" t="str">
            <v>B.2.l</v>
          </cell>
          <cell r="Q4925" t="str">
            <v>(acquisto di prestazioni socio sanitarie integrate da CDD gestiti da ASST (ATS/ASST/Fondazioni della Regione))</v>
          </cell>
          <cell r="V4925">
            <v>0</v>
          </cell>
          <cell r="W4925">
            <v>0</v>
          </cell>
          <cell r="X4925">
            <v>0</v>
          </cell>
        </row>
        <row r="4926">
          <cell r="P4926" t="str">
            <v>B.2.l</v>
          </cell>
          <cell r="Q4926" t="str">
            <v>(acquisto di prestazioni socio sanitarie integrate da hospice gestiti da ASST (ATS/ASST/Fondazioni della Regione))</v>
          </cell>
          <cell r="V4926">
            <v>0</v>
          </cell>
          <cell r="W4926">
            <v>0</v>
          </cell>
          <cell r="X4926">
            <v>0</v>
          </cell>
        </row>
        <row r="4927">
          <cell r="P4927" t="str">
            <v>B.2.l</v>
          </cell>
          <cell r="Q4927" t="str">
            <v>(Acquisto di prestazioni di Assistenza domiciliare integrata (ADI) gestiti da ASST verso ATS di appartenenza</v>
          </cell>
          <cell r="V4927">
            <v>0</v>
          </cell>
          <cell r="W4927">
            <v>0</v>
          </cell>
          <cell r="X4927">
            <v>0</v>
          </cell>
        </row>
        <row r="4928">
          <cell r="P4928" t="str">
            <v>B.2.l</v>
          </cell>
          <cell r="Q4928" t="str">
            <v>(Acquisto di prestazioni di Assistenza domiciliare integrata (ADI) gestiti da ASST verso altre ATS della Regione</v>
          </cell>
          <cell r="V4928">
            <v>0</v>
          </cell>
          <cell r="W4928">
            <v>0</v>
          </cell>
          <cell r="X4928">
            <v>0</v>
          </cell>
        </row>
        <row r="4929">
          <cell r="P4929" t="str">
            <v>B.2.l</v>
          </cell>
          <cell r="Q4929" t="str">
            <v>(Acquisto di Altre prestazioni sanitarie e sociosanitarie a rilevanza sanitaria (UCP Domiciliare)  da ASST verso ATS di appartenenza</v>
          </cell>
          <cell r="V4929">
            <v>0</v>
          </cell>
          <cell r="W4929">
            <v>0</v>
          </cell>
          <cell r="X4929">
            <v>0</v>
          </cell>
        </row>
        <row r="4930">
          <cell r="P4930" t="str">
            <v>B.2.l</v>
          </cell>
          <cell r="Q4930" t="str">
            <v>(Acquisto di Altre prestazioni sanitarie e sociosanitarie a rilevanza sanitaria (UCP Domiciliare)   da ASST verso altre ATS della Regione</v>
          </cell>
          <cell r="V4930">
            <v>0</v>
          </cell>
          <cell r="W4930">
            <v>0</v>
          </cell>
          <cell r="X4930">
            <v>0</v>
          </cell>
        </row>
        <row r="4931">
          <cell r="P4931" t="str">
            <v>B.2.l</v>
          </cell>
          <cell r="Q4931" t="str">
            <v>(Acquisto di prestazioni di Cure Palliative Domiciliari da Strutture Private ubicate in altre province della Regione)</v>
          </cell>
          <cell r="V4931">
            <v>0</v>
          </cell>
          <cell r="W4931">
            <v>0</v>
          </cell>
          <cell r="X4931">
            <v>0</v>
          </cell>
        </row>
        <row r="4932">
          <cell r="P4932" t="str">
            <v>B.2.l</v>
          </cell>
          <cell r="Q4932" t="str">
            <v>(Acquisto di prestazioni di Cure Palliative Residenziali da Strutture Private ubicate in altre province della Regione)</v>
          </cell>
          <cell r="V4932">
            <v>0</v>
          </cell>
          <cell r="W4932">
            <v>0</v>
          </cell>
          <cell r="X4932">
            <v>0</v>
          </cell>
        </row>
        <row r="4933">
          <cell r="P4933" t="str">
            <v>B.2.l</v>
          </cell>
          <cell r="Q4933" t="str">
            <v>(acquisto di prestazioni socio sanitarie integrate da strutture ubicate fuori Regione: di cui da RSA private)</v>
          </cell>
          <cell r="V4933">
            <v>0</v>
          </cell>
          <cell r="W4933">
            <v>0</v>
          </cell>
          <cell r="X4933">
            <v>0</v>
          </cell>
        </row>
        <row r="4934">
          <cell r="P4934" t="str">
            <v>B.2.l</v>
          </cell>
          <cell r="Q4934" t="str">
            <v>(acquisto di prestazioni socio sanitarie integrate da strutture ubicate fuori Regione: di cui da strutture per disabili private)</v>
          </cell>
          <cell r="V4934">
            <v>0</v>
          </cell>
          <cell r="W4934">
            <v>0</v>
          </cell>
          <cell r="X4934">
            <v>0</v>
          </cell>
        </row>
        <row r="4935">
          <cell r="P4935" t="str">
            <v>B.2.l</v>
          </cell>
          <cell r="Q4935" t="str">
            <v>(acquisto di prestazioni socio sanitarie integrate da strutture ubicate fuori Regione: di cui da Hospice privati)</v>
          </cell>
          <cell r="V4935">
            <v>0</v>
          </cell>
          <cell r="W4935">
            <v>0</v>
          </cell>
          <cell r="X4935">
            <v>0</v>
          </cell>
        </row>
        <row r="4936">
          <cell r="P4936" t="str">
            <v>B.2.l</v>
          </cell>
          <cell r="Q4936" t="str">
            <v>(acquisto di prestazioni Cure Palliative Domiciliari da Strutture Private ubicate Fuori Regione)</v>
          </cell>
          <cell r="V4936">
            <v>0</v>
          </cell>
          <cell r="W4936">
            <v>0</v>
          </cell>
          <cell r="X4936">
            <v>0</v>
          </cell>
        </row>
        <row r="4937">
          <cell r="P4937" t="str">
            <v>B.2.l</v>
          </cell>
          <cell r="Q4937" t="str">
            <v>(acquisto di prestazioni Cure Palliative Residenziali da Strutture Private ubicate Fuori Regione)</v>
          </cell>
          <cell r="V4937">
            <v>0</v>
          </cell>
          <cell r="W4937">
            <v>0</v>
          </cell>
          <cell r="X4937">
            <v>0</v>
          </cell>
        </row>
        <row r="4938">
          <cell r="P4938" t="str">
            <v>B.2.l</v>
          </cell>
          <cell r="Q4938" t="str">
            <v>(acquisto di prestazioni ADI da Strutture Private ubicate Fuori Regione)</v>
          </cell>
          <cell r="V4938">
            <v>0</v>
          </cell>
          <cell r="W4938">
            <v>0</v>
          </cell>
          <cell r="X4938">
            <v>0</v>
          </cell>
        </row>
        <row r="4939">
          <cell r="P4939" t="str">
            <v>B.2.l</v>
          </cell>
          <cell r="Q4939" t="str">
            <v>(acquisto di servizi di assistenza domiciliare integrata (ADI) da privato)</v>
          </cell>
          <cell r="V4939">
            <v>0</v>
          </cell>
          <cell r="W4939">
            <v>0</v>
          </cell>
          <cell r="X4939">
            <v>0</v>
          </cell>
        </row>
        <row r="4940">
          <cell r="P4940" t="str">
            <v>B.2.l</v>
          </cell>
          <cell r="Q4940" t="str">
            <v>(acquisto di prestazioni di assistenza domiciliare integrata (ADI) - voucher sociosanitario da privato)</v>
          </cell>
          <cell r="V4940">
            <v>0</v>
          </cell>
          <cell r="W4940">
            <v>0</v>
          </cell>
          <cell r="X4940">
            <v>0</v>
          </cell>
        </row>
        <row r="4941">
          <cell r="P4941" t="str">
            <v>B.2.l</v>
          </cell>
          <cell r="Q4941" t="str">
            <v>(acquisto di prestazioni da servizi residenziali e semiresidenziali area dipendenze ubicate sul proprio territorio (da privato))</v>
          </cell>
          <cell r="V4941">
            <v>0</v>
          </cell>
          <cell r="W4941">
            <v>0</v>
          </cell>
          <cell r="X4941">
            <v>0</v>
          </cell>
        </row>
        <row r="4942">
          <cell r="P4942" t="str">
            <v>B.2.l</v>
          </cell>
          <cell r="Q4942" t="str">
            <v>(acquisto di prestazioni da servizi residenziali e semiresidenziali area dipendenze ubicate in altri territori della Regione (da privato))</v>
          </cell>
          <cell r="V4942">
            <v>0</v>
          </cell>
          <cell r="W4942">
            <v>0</v>
          </cell>
          <cell r="X4942">
            <v>0</v>
          </cell>
        </row>
        <row r="4943">
          <cell r="P4943" t="str">
            <v>B.2.l</v>
          </cell>
          <cell r="Q4943" t="str">
            <v>(acquisto di prestazioni da servizi residenziali e semiresidenziali area dipendenze ubicate fuori Regione (da privato))</v>
          </cell>
          <cell r="V4943">
            <v>0</v>
          </cell>
          <cell r="W4943">
            <v>0</v>
          </cell>
          <cell r="X4943">
            <v>0</v>
          </cell>
        </row>
        <row r="4944">
          <cell r="P4944" t="str">
            <v>B.2.l</v>
          </cell>
          <cell r="Q4944" t="str">
            <v>(acquisto di prestazioni da servizi multidisciplinari integrati (dipendenze) privati ubicati sul proprio territorio)</v>
          </cell>
          <cell r="V4944">
            <v>0</v>
          </cell>
          <cell r="W4944">
            <v>0</v>
          </cell>
          <cell r="X4944">
            <v>0</v>
          </cell>
        </row>
        <row r="4945">
          <cell r="P4945" t="str">
            <v>B.2.l</v>
          </cell>
          <cell r="Q4945" t="str">
            <v>(acquisto di prestazioni da servizi multidisciplinari integrati (dipendenze) privati ubicati in altre province della Regione)</v>
          </cell>
          <cell r="V4945">
            <v>0</v>
          </cell>
          <cell r="W4945">
            <v>0</v>
          </cell>
          <cell r="X4945">
            <v>0</v>
          </cell>
        </row>
        <row r="4946">
          <cell r="P4946" t="str">
            <v>B.2.l</v>
          </cell>
          <cell r="Q4946" t="str">
            <v>(acquisto di prestazioni socio sanitarie integrate da strutture ubicate nel proprio teritorio: di cui per Servizio Residenziale Terapeutico Riabilitativo per Minori SRM privati)</v>
          </cell>
          <cell r="V4946">
            <v>0</v>
          </cell>
          <cell r="W4946">
            <v>0</v>
          </cell>
          <cell r="X4946">
            <v>0</v>
          </cell>
        </row>
        <row r="4947">
          <cell r="P4947" t="str">
            <v>B.2.l</v>
          </cell>
          <cell r="Q4947" t="str">
            <v>(acquisto di prestazioni socio sanitarie integrate da strutture ubicate in altre ATS: di cui per Servizio Residenziale Terapeutico Riabilitativo per Minori SRM privati)</v>
          </cell>
          <cell r="V4947">
            <v>0</v>
          </cell>
          <cell r="W4947">
            <v>0</v>
          </cell>
          <cell r="X4947">
            <v>0</v>
          </cell>
        </row>
        <row r="4948">
          <cell r="P4948" t="str">
            <v>B.2.l</v>
          </cell>
          <cell r="Q4948" t="str">
            <v>(acquisto di prestazioni socio sanitarie integrate da consultori familiari privati ubicati sul proprio territorio (prestazioni tariffate))</v>
          </cell>
          <cell r="V4948">
            <v>0</v>
          </cell>
          <cell r="W4948">
            <v>0</v>
          </cell>
          <cell r="X4948">
            <v>0</v>
          </cell>
        </row>
        <row r="4949">
          <cell r="P4949" t="str">
            <v>B.2.l</v>
          </cell>
          <cell r="Q4949" t="str">
            <v>(Riconoscimento funzioni ai consultori familiari privati ubicati sul proprio territorio)</v>
          </cell>
          <cell r="V4949">
            <v>0</v>
          </cell>
          <cell r="W4949">
            <v>0</v>
          </cell>
          <cell r="X4949">
            <v>0</v>
          </cell>
        </row>
        <row r="4950">
          <cell r="P4950" t="str">
            <v>B.2.l</v>
          </cell>
          <cell r="Q4950" t="str">
            <v>(acquisto di prestazioni socio sanitarie integrate da consultori familiari privati ubicati in altre province della Regione)</v>
          </cell>
          <cell r="V4950">
            <v>0</v>
          </cell>
          <cell r="W4950">
            <v>0</v>
          </cell>
          <cell r="X4950">
            <v>0</v>
          </cell>
        </row>
        <row r="4951">
          <cell r="Q4951" t="str">
            <v>(B.2.A.12) Compartecipazione al personale per att. Libero-prof. (intramoenia) - Totale)</v>
          </cell>
          <cell r="V4951">
            <v>0</v>
          </cell>
          <cell r="W4951">
            <v>0</v>
          </cell>
          <cell r="X4951">
            <v>0</v>
          </cell>
        </row>
        <row r="4952">
          <cell r="P4952" t="str">
            <v>B.2.m</v>
          </cell>
          <cell r="Q4952" t="str">
            <v>(Compart. al personale att. libera professione ex art. 55 c.1 lett. a) - b)  Ccnl - Area Ospedaliera)</v>
          </cell>
          <cell r="V4952">
            <v>0</v>
          </cell>
          <cell r="W4952">
            <v>0</v>
          </cell>
          <cell r="X4952">
            <v>0</v>
          </cell>
        </row>
        <row r="4953">
          <cell r="P4953" t="str">
            <v>B.2.m</v>
          </cell>
          <cell r="Q4953" t="str">
            <v>(Compart. al personale att. libera professione ex art. 55 c.1 lett. a) - b)  Ccnl - Area Specialistica)</v>
          </cell>
          <cell r="V4953">
            <v>0</v>
          </cell>
          <cell r="W4953">
            <v>0</v>
          </cell>
          <cell r="X4953">
            <v>0</v>
          </cell>
        </row>
        <row r="4954">
          <cell r="P4954" t="str">
            <v>B.2.m</v>
          </cell>
          <cell r="Q4954" t="str">
            <v>(Compart. al personale att. libera professione ex art. 55 c.1 lett. a) - b)  Ccnl - Area sanità pubblica)</v>
          </cell>
          <cell r="V4954">
            <v>0</v>
          </cell>
          <cell r="W4954">
            <v>0</v>
          </cell>
          <cell r="X4954">
            <v>0</v>
          </cell>
        </row>
        <row r="4955">
          <cell r="P4955" t="str">
            <v>B.2.m</v>
          </cell>
          <cell r="Q4955" t="str">
            <v>(Servizi di consulenza sanitaria in area pagamento (art. 55 c.1 lett. c) d)  ed ex art. 57-58 CCNL))</v>
          </cell>
          <cell r="V4955">
            <v>0</v>
          </cell>
          <cell r="W4955">
            <v>0</v>
          </cell>
          <cell r="X4955">
            <v>0</v>
          </cell>
        </row>
        <row r="4956">
          <cell r="P4956" t="str">
            <v>B.2.m</v>
          </cell>
          <cell r="Q4956" t="str">
            <v>(Servizi di consulenza sanitaria in area pagamento (art. 55 c.1 lett. c) d)  ed ex art. 57-58 CCNL) - attività v/ATS-ASST-Fondazioni della Regione)</v>
          </cell>
          <cell r="V4956">
            <v>0</v>
          </cell>
          <cell r="W4956">
            <v>0</v>
          </cell>
          <cell r="X4956">
            <v>0</v>
          </cell>
        </row>
        <row r="4957">
          <cell r="P4957" t="str">
            <v>B.2.m</v>
          </cell>
          <cell r="Q4957" t="str">
            <v>(Servizi di consulenza sanitaria in area pagamento (art. 55 c.2 CCNL))</v>
          </cell>
          <cell r="V4957">
            <v>0</v>
          </cell>
          <cell r="W4957">
            <v>0</v>
          </cell>
          <cell r="X4957">
            <v>0</v>
          </cell>
        </row>
        <row r="4958">
          <cell r="P4958" t="str">
            <v>B.2.m</v>
          </cell>
          <cell r="Q4958" t="str">
            <v>(Servizi di consulenza sanitaria in area pagamento (art. 55 c.2 CCNL) v/ATS-ASST-Fondazioni della Regione)</v>
          </cell>
          <cell r="V4958">
            <v>0</v>
          </cell>
          <cell r="W4958">
            <v>0</v>
          </cell>
          <cell r="X4958">
            <v>0</v>
          </cell>
        </row>
        <row r="4959">
          <cell r="P4959" t="str">
            <v>B.2.m</v>
          </cell>
          <cell r="Q4959" t="str">
            <v>(Costi per prestazioni sanitarie intramoenia - Altro verso ATS-ASST-Fondazioni della Regione)</v>
          </cell>
          <cell r="V4959">
            <v>0</v>
          </cell>
          <cell r="W4959">
            <v>0</v>
          </cell>
          <cell r="X4959">
            <v>0</v>
          </cell>
        </row>
        <row r="4960">
          <cell r="P4960" t="str">
            <v>B.2.m</v>
          </cell>
          <cell r="Q4960" t="str">
            <v xml:space="preserve">(Costi per prestazioni sanitarie intramoenia - Altro </v>
          </cell>
          <cell r="V4960">
            <v>0</v>
          </cell>
          <cell r="W4960">
            <v>0</v>
          </cell>
          <cell r="X4960">
            <v>0</v>
          </cell>
        </row>
        <row r="4961">
          <cell r="Q4961" t="str">
            <v>(B.2.A.13)  Rimborsi, assegni e contributi sanitari - Totale)</v>
          </cell>
          <cell r="V4961">
            <v>0</v>
          </cell>
          <cell r="W4961">
            <v>0</v>
          </cell>
          <cell r="X4961">
            <v>0</v>
          </cell>
        </row>
        <row r="4962">
          <cell r="P4962" t="str">
            <v>B.2.n</v>
          </cell>
          <cell r="Q4962" t="str">
            <v>(Contributi ad associazioni di volontariato)</v>
          </cell>
          <cell r="R4962" t="str">
            <v>AB&amp;S</v>
          </cell>
          <cell r="S4962" t="str">
            <v>ASLC14_27</v>
          </cell>
          <cell r="T4962" t="str">
            <v>AB&amp;S</v>
          </cell>
          <cell r="U4962" t="str">
            <v>AOIC04_27</v>
          </cell>
          <cell r="V4962">
            <v>0</v>
          </cell>
          <cell r="W4962">
            <v>0</v>
          </cell>
          <cell r="X4962">
            <v>0</v>
          </cell>
        </row>
        <row r="4963">
          <cell r="P4963" t="str">
            <v>B.2.n</v>
          </cell>
          <cell r="Q4963" t="str">
            <v>(Contributi/Rimborsi per cure all'estero)</v>
          </cell>
          <cell r="R4963" t="str">
            <v>AB&amp;S</v>
          </cell>
          <cell r="S4963" t="str">
            <v>ASLC14_27</v>
          </cell>
          <cell r="T4963" t="str">
            <v>AB&amp;S</v>
          </cell>
          <cell r="U4963" t="str">
            <v>AOIC04_27</v>
          </cell>
          <cell r="V4963">
            <v>0</v>
          </cell>
          <cell r="W4963">
            <v>0</v>
          </cell>
          <cell r="X4963">
            <v>0</v>
          </cell>
        </row>
        <row r="4964">
          <cell r="P4964" t="str">
            <v>B.2.n</v>
          </cell>
          <cell r="Q4964" t="str">
            <v>(Contributi/Rimborsi per assistenza indiretta)</v>
          </cell>
          <cell r="R4964" t="str">
            <v>AB&amp;S</v>
          </cell>
          <cell r="S4964" t="str">
            <v>ASLC14_27</v>
          </cell>
          <cell r="T4964" t="str">
            <v>AB&amp;S</v>
          </cell>
          <cell r="U4964" t="str">
            <v>AOIC04_27</v>
          </cell>
          <cell r="V4964">
            <v>0</v>
          </cell>
          <cell r="W4964">
            <v>0</v>
          </cell>
          <cell r="X4964">
            <v>0</v>
          </cell>
        </row>
        <row r="4965">
          <cell r="P4965" t="str">
            <v>B.2.n</v>
          </cell>
          <cell r="Q4965" t="str">
            <v>(Contributi obbligatori Legge 210/92)</v>
          </cell>
          <cell r="V4965">
            <v>0</v>
          </cell>
          <cell r="W4965">
            <v>0</v>
          </cell>
          <cell r="X4965">
            <v>0</v>
          </cell>
        </row>
        <row r="4966">
          <cell r="P4966" t="str">
            <v>B.2.n</v>
          </cell>
          <cell r="Q4966" t="str">
            <v>(Altre Contribuzioni Passive e sussidi)</v>
          </cell>
          <cell r="R4966" t="str">
            <v>AB&amp;S</v>
          </cell>
          <cell r="S4966" t="str">
            <v>ASLC14_27</v>
          </cell>
          <cell r="T4966" t="str">
            <v>AB&amp;S</v>
          </cell>
          <cell r="U4966" t="str">
            <v>AOIC04_27</v>
          </cell>
          <cell r="V4966">
            <v>0</v>
          </cell>
          <cell r="W4966">
            <v>0</v>
          </cell>
          <cell r="X4966">
            <v>0</v>
          </cell>
        </row>
        <row r="4967">
          <cell r="P4967" t="str">
            <v>B.2.n</v>
          </cell>
          <cell r="Q4967" t="str">
            <v>(Altre Contribuzioni Passive e sussidi verso altre ATS/ASST/Fondazioni della regione)</v>
          </cell>
          <cell r="R4967" t="str">
            <v>AB&amp;S</v>
          </cell>
          <cell r="S4967" t="str">
            <v>ASLC14_27</v>
          </cell>
          <cell r="T4967" t="str">
            <v>AB&amp;S</v>
          </cell>
          <cell r="U4967" t="str">
            <v>AOIC04_27</v>
          </cell>
          <cell r="V4967">
            <v>0</v>
          </cell>
          <cell r="W4967">
            <v>0</v>
          </cell>
          <cell r="X4967">
            <v>0</v>
          </cell>
        </row>
        <row r="4968">
          <cell r="P4968" t="str">
            <v>B.2.n</v>
          </cell>
          <cell r="Q4968" t="str">
            <v>(Altre Contribuzioni Passive e sussidi verso GSA della Regione)</v>
          </cell>
          <cell r="R4968" t="str">
            <v>AB&amp;S</v>
          </cell>
          <cell r="S4968" t="str">
            <v>ASLC14_27</v>
          </cell>
          <cell r="T4968" t="str">
            <v>AB&amp;S</v>
          </cell>
          <cell r="U4968" t="str">
            <v>AOIC04_27</v>
          </cell>
          <cell r="V4968">
            <v>0</v>
          </cell>
          <cell r="W4968">
            <v>0</v>
          </cell>
          <cell r="X4968">
            <v>0</v>
          </cell>
        </row>
        <row r="4969">
          <cell r="P4969" t="str">
            <v>B.2.n</v>
          </cell>
          <cell r="Q4969" t="str">
            <v>(Fondo nazionale per le politiche sociali - risorse per ambiti distrettuali)</v>
          </cell>
          <cell r="V4969">
            <v>0</v>
          </cell>
          <cell r="W4969">
            <v>0</v>
          </cell>
          <cell r="X4969">
            <v>0</v>
          </cell>
        </row>
        <row r="4970">
          <cell r="P4970" t="str">
            <v>B.2.n</v>
          </cell>
          <cell r="Q4970" t="str">
            <v>(Fondo sociale regionale parte corrente - risorse per ambiti distrettuali)</v>
          </cell>
          <cell r="V4970">
            <v>0</v>
          </cell>
          <cell r="W4970">
            <v>0</v>
          </cell>
          <cell r="X4970">
            <v>0</v>
          </cell>
        </row>
        <row r="4971">
          <cell r="P4971" t="str">
            <v>B.2.n</v>
          </cell>
          <cell r="Q4971" t="str">
            <v>(Fondo nazionale per le non autosufficienze - risorse per ambiti distrettuali)</v>
          </cell>
          <cell r="V4971">
            <v>0</v>
          </cell>
          <cell r="W4971">
            <v>0</v>
          </cell>
          <cell r="X4971">
            <v>0</v>
          </cell>
        </row>
        <row r="4972">
          <cell r="P4972" t="str">
            <v>B.2.n</v>
          </cell>
          <cell r="Q4972" t="str">
            <v>(Fondo nazionale per la famiglia - risorse per ambiti distrettuali)</v>
          </cell>
          <cell r="V4972">
            <v>0</v>
          </cell>
          <cell r="W4972">
            <v>0</v>
          </cell>
          <cell r="X4972">
            <v>0</v>
          </cell>
        </row>
        <row r="4973">
          <cell r="P4973" t="str">
            <v>B.2.n</v>
          </cell>
          <cell r="Q4973" t="str">
            <v>(REGIONE: Contributi per ARPA)</v>
          </cell>
          <cell r="V4973">
            <v>0</v>
          </cell>
          <cell r="W4973">
            <v>0</v>
          </cell>
          <cell r="X4973">
            <v>0</v>
          </cell>
        </row>
        <row r="4974">
          <cell r="P4974" t="str">
            <v>B.2.n</v>
          </cell>
          <cell r="Q4974" t="str">
            <v>(REGIONE: Contributi per Agenzie Regionali)</v>
          </cell>
          <cell r="V4974">
            <v>0</v>
          </cell>
          <cell r="W4974">
            <v>0</v>
          </cell>
          <cell r="X4974">
            <v>0</v>
          </cell>
        </row>
        <row r="4975">
          <cell r="P4975" t="str">
            <v>B.2.n</v>
          </cell>
          <cell r="Q4975" t="str">
            <v>(REGIONE: Spese dirette regionali - Rimborsi, assegni e contributi sanitari)</v>
          </cell>
          <cell r="V4975">
            <v>0</v>
          </cell>
          <cell r="W4975">
            <v>0</v>
          </cell>
          <cell r="X4975">
            <v>0</v>
          </cell>
        </row>
        <row r="4976">
          <cell r="Q4976" t="str">
            <v>(B.2.A.14) Consulenze, Collaborazioni,  Interinale e altre prestazioni di lavoro sanitarie e sociosanitarie - Totale)</v>
          </cell>
          <cell r="V4976">
            <v>0</v>
          </cell>
          <cell r="W4976">
            <v>0</v>
          </cell>
          <cell r="X4976">
            <v>0</v>
          </cell>
        </row>
        <row r="4977">
          <cell r="P4977" t="str">
            <v>B.2.o</v>
          </cell>
          <cell r="Q4977" t="str">
            <v>(Consulenze sanitarie da ATS/ASST/Fondazioni della Regione)</v>
          </cell>
          <cell r="R4977" t="str">
            <v>COLL</v>
          </cell>
          <cell r="S4977" t="str">
            <v>ASLC14_40</v>
          </cell>
          <cell r="T4977" t="str">
            <v>COLL</v>
          </cell>
          <cell r="U4977" t="str">
            <v>AOIC04_40</v>
          </cell>
          <cell r="V4977">
            <v>0</v>
          </cell>
          <cell r="W4977">
            <v>0</v>
          </cell>
          <cell r="X4977">
            <v>0</v>
          </cell>
        </row>
        <row r="4978">
          <cell r="P4978" t="str">
            <v>B.2.o</v>
          </cell>
          <cell r="Q4978" t="str">
            <v>(Consulenze socio-sanitarie da ATS/ASST/Fondazioni della Regione)</v>
          </cell>
          <cell r="V4978">
            <v>0</v>
          </cell>
          <cell r="W4978">
            <v>0</v>
          </cell>
          <cell r="X4978">
            <v>0</v>
          </cell>
        </row>
        <row r="4979">
          <cell r="P4979" t="str">
            <v>B.2.o</v>
          </cell>
          <cell r="Q4979" t="str">
            <v>(Consulenze scientifiche da ATS/ASST/Fondazioni della Regione)</v>
          </cell>
          <cell r="V4979">
            <v>0</v>
          </cell>
          <cell r="W4979">
            <v>0</v>
          </cell>
          <cell r="X4979">
            <v>0</v>
          </cell>
        </row>
        <row r="4980">
          <cell r="P4980" t="str">
            <v>B.2.o</v>
          </cell>
          <cell r="Q4980" t="str">
            <v>(Consulenze sanitarie da altri enti pubblici)</v>
          </cell>
          <cell r="R4980" t="str">
            <v>COLL</v>
          </cell>
          <cell r="S4980" t="str">
            <v>ASLC14_40</v>
          </cell>
          <cell r="T4980" t="str">
            <v>COLL</v>
          </cell>
          <cell r="U4980" t="str">
            <v>AOIC04_40</v>
          </cell>
          <cell r="V4980">
            <v>0</v>
          </cell>
          <cell r="W4980">
            <v>0</v>
          </cell>
          <cell r="X4980">
            <v>0</v>
          </cell>
        </row>
        <row r="4981">
          <cell r="P4981" t="str">
            <v>B.2.o</v>
          </cell>
          <cell r="Q4981" t="str">
            <v>(Consulenze socio-sanitarie da altri enti pubblici)</v>
          </cell>
          <cell r="V4981">
            <v>0</v>
          </cell>
          <cell r="W4981">
            <v>0</v>
          </cell>
          <cell r="X4981">
            <v>0</v>
          </cell>
        </row>
        <row r="4982">
          <cell r="P4982" t="str">
            <v>B.2.o</v>
          </cell>
          <cell r="Q4982" t="str">
            <v>(Consulenze scientifiche da altri soggetti pubblici)</v>
          </cell>
          <cell r="U4982" t="str">
            <v>AOIC04_23</v>
          </cell>
          <cell r="V4982">
            <v>0</v>
          </cell>
          <cell r="W4982">
            <v>0</v>
          </cell>
          <cell r="X4982">
            <v>0</v>
          </cell>
        </row>
        <row r="4983">
          <cell r="P4983" t="str">
            <v>B.2.o</v>
          </cell>
          <cell r="Q4983" t="str">
            <v>(Consulenze sanitarie da terzi)</v>
          </cell>
          <cell r="R4983" t="str">
            <v>COLL</v>
          </cell>
          <cell r="S4983" t="str">
            <v>ASLC14_40</v>
          </cell>
          <cell r="T4983" t="str">
            <v>COLL</v>
          </cell>
          <cell r="U4983" t="str">
            <v>AOIC04_40</v>
          </cell>
          <cell r="V4983">
            <v>0</v>
          </cell>
          <cell r="W4983">
            <v>0</v>
          </cell>
          <cell r="X4983">
            <v>0</v>
          </cell>
        </row>
        <row r="4984">
          <cell r="P4984" t="str">
            <v>B.2.o</v>
          </cell>
          <cell r="Q4984" t="str">
            <v>(Consulenze sanitarie da terzi (Assi))</v>
          </cell>
          <cell r="R4984" t="str">
            <v>COLL</v>
          </cell>
          <cell r="S4984" t="str">
            <v>ASLC14_40</v>
          </cell>
          <cell r="T4984" t="str">
            <v>COLL</v>
          </cell>
          <cell r="U4984" t="str">
            <v>AOIC04_40</v>
          </cell>
          <cell r="V4984">
            <v>0</v>
          </cell>
          <cell r="W4984">
            <v>0</v>
          </cell>
          <cell r="X4984">
            <v>0</v>
          </cell>
        </row>
        <row r="4985">
          <cell r="P4985" t="str">
            <v>B.2.o</v>
          </cell>
          <cell r="Q4985" t="str">
            <v>(Consulenze socio-sanitarie da terzi)</v>
          </cell>
          <cell r="V4985">
            <v>0</v>
          </cell>
          <cell r="W4985">
            <v>0</v>
          </cell>
          <cell r="X4985">
            <v>0</v>
          </cell>
        </row>
        <row r="4986">
          <cell r="P4986" t="str">
            <v>B.2.o</v>
          </cell>
          <cell r="Q4986" t="str">
            <v>(Consulenze scientifiche da terzi)</v>
          </cell>
          <cell r="U4986" t="str">
            <v>AOIC04_23</v>
          </cell>
          <cell r="V4986">
            <v>0</v>
          </cell>
          <cell r="W4986">
            <v>0</v>
          </cell>
          <cell r="X4986">
            <v>0</v>
          </cell>
        </row>
        <row r="4987">
          <cell r="P4987" t="str">
            <v>B.2.o</v>
          </cell>
          <cell r="Q4987" t="str">
            <v>(Collaborazioni coordinate e continuative - area sanitaria)</v>
          </cell>
          <cell r="R4987" t="str">
            <v>COLL</v>
          </cell>
          <cell r="S4987" t="str">
            <v>ASLC14_40</v>
          </cell>
          <cell r="T4987" t="str">
            <v>COLL</v>
          </cell>
          <cell r="U4987" t="str">
            <v>AOIC04_40</v>
          </cell>
          <cell r="V4987">
            <v>0</v>
          </cell>
          <cell r="W4987">
            <v>0</v>
          </cell>
          <cell r="X4987">
            <v>0</v>
          </cell>
        </row>
        <row r="4988">
          <cell r="P4988" t="str">
            <v>B.2.o</v>
          </cell>
          <cell r="Q4988" t="str">
            <v>(Collaborazioni coordinate e continuative - area territorio)</v>
          </cell>
          <cell r="V4988">
            <v>0</v>
          </cell>
          <cell r="W4988">
            <v>0</v>
          </cell>
          <cell r="X4988">
            <v>0</v>
          </cell>
        </row>
        <row r="4989">
          <cell r="P4989" t="str">
            <v>B.2.o</v>
          </cell>
          <cell r="Q4989" t="str">
            <v>(Collaborazioni coordinate e continuative - area ricerca)</v>
          </cell>
          <cell r="U4989" t="str">
            <v>AOIC04_23</v>
          </cell>
          <cell r="V4989">
            <v>0</v>
          </cell>
          <cell r="W4989">
            <v>0</v>
          </cell>
          <cell r="X4989">
            <v>0</v>
          </cell>
        </row>
        <row r="4990">
          <cell r="P4990" t="str">
            <v>B.2.o</v>
          </cell>
          <cell r="Q4990" t="str">
            <v>(Collaborazioni coordinate e continuative - area sociale)</v>
          </cell>
          <cell r="V4990">
            <v>0</v>
          </cell>
          <cell r="W4990">
            <v>0</v>
          </cell>
          <cell r="X4990">
            <v>0</v>
          </cell>
        </row>
        <row r="4991">
          <cell r="P4991" t="str">
            <v>B.2.o</v>
          </cell>
          <cell r="Q4991" t="str">
            <v>(Indennità a personale universitario - area sanitaria)</v>
          </cell>
          <cell r="V4991">
            <v>0</v>
          </cell>
          <cell r="W4991">
            <v>0</v>
          </cell>
          <cell r="X4991">
            <v>0</v>
          </cell>
        </row>
        <row r="4992">
          <cell r="P4992" t="str">
            <v>B.2.o</v>
          </cell>
          <cell r="Q4992" t="str">
            <v>(Prestazioni lavoro interinale (sanitario) - da terzi)</v>
          </cell>
          <cell r="R4992" t="str">
            <v>COLL</v>
          </cell>
          <cell r="S4992" t="str">
            <v>ASLC14_40</v>
          </cell>
          <cell r="T4992" t="str">
            <v>COLL</v>
          </cell>
          <cell r="U4992" t="str">
            <v>AOIC04_40</v>
          </cell>
          <cell r="V4992">
            <v>0</v>
          </cell>
          <cell r="W4992">
            <v>0</v>
          </cell>
          <cell r="X4992">
            <v>0</v>
          </cell>
        </row>
        <row r="4993">
          <cell r="P4993" t="str">
            <v>B.2.o</v>
          </cell>
          <cell r="Q4993" t="str">
            <v>(Prestazioni lavoro interinale (assi) - da terzi)</v>
          </cell>
          <cell r="V4993">
            <v>0</v>
          </cell>
          <cell r="W4993">
            <v>0</v>
          </cell>
          <cell r="X4993">
            <v>0</v>
          </cell>
        </row>
        <row r="4994">
          <cell r="P4994" t="str">
            <v>B.2.o</v>
          </cell>
          <cell r="Q4994" t="str">
            <v>(Prestazioni lavoro interinale (sociale) - da terzi)</v>
          </cell>
          <cell r="V4994">
            <v>0</v>
          </cell>
          <cell r="W4994">
            <v>0</v>
          </cell>
          <cell r="X4994">
            <v>0</v>
          </cell>
        </row>
        <row r="4995">
          <cell r="P4995" t="str">
            <v>B.2.o</v>
          </cell>
          <cell r="Q4995" t="str">
            <v>(Prestazioni lavoro interinale (ricerca) da terzi)</v>
          </cell>
          <cell r="V4995">
            <v>0</v>
          </cell>
          <cell r="W4995">
            <v>0</v>
          </cell>
          <cell r="X4995">
            <v>0</v>
          </cell>
        </row>
        <row r="4996">
          <cell r="P4996" t="str">
            <v>B.2.o</v>
          </cell>
          <cell r="Q4996" t="str">
            <v>(Prestazioni occasionali e altre prestazioni di lavoro sanitarie da terzi)</v>
          </cell>
          <cell r="R4996" t="str">
            <v>COLL</v>
          </cell>
          <cell r="S4996" t="str">
            <v>ASLC14_40</v>
          </cell>
          <cell r="T4996" t="str">
            <v>COLL</v>
          </cell>
          <cell r="U4996" t="str">
            <v>AOIC04_40</v>
          </cell>
          <cell r="V4996">
            <v>0</v>
          </cell>
          <cell r="W4996">
            <v>0</v>
          </cell>
          <cell r="X4996">
            <v>0</v>
          </cell>
        </row>
        <row r="4997">
          <cell r="P4997" t="str">
            <v>B.2.o</v>
          </cell>
          <cell r="Q4997" t="str">
            <v>(Prestazioni occasionali e altre prestazioni di lavoro socio sanitarie da terzi)</v>
          </cell>
          <cell r="V4997">
            <v>0</v>
          </cell>
          <cell r="W4997">
            <v>0</v>
          </cell>
          <cell r="X4997">
            <v>0</v>
          </cell>
        </row>
        <row r="4998">
          <cell r="P4998" t="str">
            <v>B.2.o</v>
          </cell>
          <cell r="Q4998" t="str">
            <v>(Prestazioni occasionali e altre prestazioni di lavoro sociali da terzi)</v>
          </cell>
          <cell r="V4998">
            <v>0</v>
          </cell>
          <cell r="W4998">
            <v>0</v>
          </cell>
          <cell r="X4998">
            <v>0</v>
          </cell>
        </row>
        <row r="4999">
          <cell r="P4999" t="str">
            <v>B.2.o</v>
          </cell>
          <cell r="Q4999" t="str">
            <v>(Prestazioni occasionali e altre prestazioni di lavoro scientifiche da terzi)</v>
          </cell>
          <cell r="U4999" t="str">
            <v>AOIC04_23</v>
          </cell>
          <cell r="V4999">
            <v>0</v>
          </cell>
          <cell r="W4999">
            <v>0</v>
          </cell>
          <cell r="X4999">
            <v>0</v>
          </cell>
        </row>
        <row r="5000">
          <cell r="P5000" t="str">
            <v>B.2.o</v>
          </cell>
          <cell r="Q5000" t="str">
            <v>(Rimborso degli oneri stipendiali del personale sanitario che presta servizio in azienda in posizione di comando in ATS/ASST/Fondazioni della Regione)</v>
          </cell>
          <cell r="R5000" t="str">
            <v>COLL</v>
          </cell>
          <cell r="S5000" t="str">
            <v>ASLC14_50</v>
          </cell>
          <cell r="T5000" t="str">
            <v>COLL</v>
          </cell>
          <cell r="U5000" t="str">
            <v>AOIC04_50</v>
          </cell>
          <cell r="V5000">
            <v>0</v>
          </cell>
          <cell r="W5000">
            <v>0</v>
          </cell>
          <cell r="X5000">
            <v>0</v>
          </cell>
        </row>
        <row r="5001">
          <cell r="P5001" t="str">
            <v>B.2.o</v>
          </cell>
          <cell r="Q5001" t="str">
            <v>(Rimborso degli oneri stipendiali del personale sanitario che presta servizio in azienda in posizione di comando in altri Enti pubblici e Università)</v>
          </cell>
          <cell r="R5001" t="str">
            <v>COLL</v>
          </cell>
          <cell r="S5001" t="str">
            <v>ASLC14_50</v>
          </cell>
          <cell r="T5001" t="str">
            <v>COLL</v>
          </cell>
          <cell r="U5001" t="str">
            <v>AOIC04_50</v>
          </cell>
          <cell r="V5001">
            <v>0</v>
          </cell>
          <cell r="W5001">
            <v>0</v>
          </cell>
          <cell r="X5001">
            <v>0</v>
          </cell>
        </row>
        <row r="5002">
          <cell r="P5002" t="str">
            <v>B.2.o</v>
          </cell>
          <cell r="Q5002" t="str">
            <v>(Rimborso degli oneri stipendiali del personale sanitario che presta servizio in azienda in posizione di comando dalla Regione Lombardia)</v>
          </cell>
          <cell r="R5002" t="str">
            <v>COLL</v>
          </cell>
          <cell r="S5002" t="str">
            <v>ASLC14_50</v>
          </cell>
          <cell r="T5002" t="str">
            <v>COLL</v>
          </cell>
          <cell r="U5002" t="str">
            <v>AOIC04_50</v>
          </cell>
          <cell r="V5002">
            <v>0</v>
          </cell>
          <cell r="W5002">
            <v>0</v>
          </cell>
          <cell r="X5002">
            <v>0</v>
          </cell>
        </row>
        <row r="5003">
          <cell r="P5003" t="str">
            <v>B.2.o</v>
          </cell>
          <cell r="Q5003" t="str">
            <v>(Rimborso degli oneri stipendiali del personale sanitario che presta servizio in azienda in posizione di comando da Aziende di altre Regioni)</v>
          </cell>
          <cell r="R5003" t="str">
            <v>COLL</v>
          </cell>
          <cell r="S5003" t="str">
            <v>ASLC14_50</v>
          </cell>
          <cell r="T5003" t="str">
            <v>COLL</v>
          </cell>
          <cell r="U5003" t="str">
            <v>AOIC04_50</v>
          </cell>
          <cell r="V5003">
            <v>0</v>
          </cell>
          <cell r="W5003">
            <v>0</v>
          </cell>
          <cell r="X5003">
            <v>0</v>
          </cell>
        </row>
        <row r="5004">
          <cell r="P5004" t="str">
            <v>B.2.o</v>
          </cell>
          <cell r="Q5004" t="str">
            <v>(REGIONE: Spese dirette regionali - Consulenze, collaborazioni, altro sanitarie)</v>
          </cell>
          <cell r="V5004">
            <v>0</v>
          </cell>
          <cell r="W5004">
            <v>0</v>
          </cell>
          <cell r="X5004">
            <v>0</v>
          </cell>
        </row>
        <row r="5005">
          <cell r="Q5005" t="str">
            <v>(B.2.A.15) Altri servizi sanitari e sociosanitari a rilevanza sanitaria - Totale)</v>
          </cell>
          <cell r="V5005">
            <v>0</v>
          </cell>
          <cell r="W5005">
            <v>0</v>
          </cell>
          <cell r="X5005">
            <v>0</v>
          </cell>
        </row>
        <row r="5006">
          <cell r="P5006" t="str">
            <v>B.2.p</v>
          </cell>
          <cell r="Q5006" t="str">
            <v>(Altre prestazioni per servizi sanitari da ATS/ASST/Fondazioni della Regione)</v>
          </cell>
          <cell r="T5006" t="str">
            <v>AB&amp;S</v>
          </cell>
          <cell r="U5006" t="str">
            <v>AOIC04_80</v>
          </cell>
          <cell r="V5006">
            <v>0</v>
          </cell>
          <cell r="W5006">
            <v>0</v>
          </cell>
          <cell r="X5006">
            <v>0</v>
          </cell>
        </row>
        <row r="5007">
          <cell r="P5007" t="str">
            <v>B.2.p</v>
          </cell>
          <cell r="Q5007" t="str">
            <v>(Altre prestazioni per servizi socio sanitari da ATS/ASST/Fondazioni della Regione)</v>
          </cell>
          <cell r="T5007" t="str">
            <v>AB&amp;S</v>
          </cell>
          <cell r="U5007" t="str">
            <v>AOIC04_80</v>
          </cell>
          <cell r="V5007">
            <v>0</v>
          </cell>
          <cell r="W5007">
            <v>0</v>
          </cell>
          <cell r="X5007">
            <v>0</v>
          </cell>
        </row>
        <row r="5008">
          <cell r="P5008" t="str">
            <v>B.2.p</v>
          </cell>
          <cell r="Q5008" t="str">
            <v>(Altre prestazioni per servizi socio sanitari da terzi (Assi))</v>
          </cell>
          <cell r="T5008" t="str">
            <v>AB&amp;S</v>
          </cell>
          <cell r="U5008" t="str">
            <v>AOIC04_80</v>
          </cell>
          <cell r="V5008">
            <v>0</v>
          </cell>
          <cell r="W5008">
            <v>0</v>
          </cell>
          <cell r="X5008">
            <v>0</v>
          </cell>
        </row>
        <row r="5009">
          <cell r="P5009" t="str">
            <v>B.2.p</v>
          </cell>
          <cell r="Q5009" t="str">
            <v>(Altre prestazioni per servizi sanitari da pubblico)</v>
          </cell>
          <cell r="T5009" t="str">
            <v>AB&amp;S</v>
          </cell>
          <cell r="U5009" t="str">
            <v>AOIC04_90</v>
          </cell>
          <cell r="V5009">
            <v>0</v>
          </cell>
          <cell r="W5009">
            <v>0</v>
          </cell>
          <cell r="X5009">
            <v>0</v>
          </cell>
        </row>
        <row r="5010">
          <cell r="P5010" t="str">
            <v>B.2.p</v>
          </cell>
          <cell r="Q5010" t="str">
            <v>(Altre prestazioni per servizi socio sanitari da pubblico)</v>
          </cell>
          <cell r="T5010" t="str">
            <v>AB&amp;S</v>
          </cell>
          <cell r="U5010" t="str">
            <v>AOIC04_90</v>
          </cell>
          <cell r="V5010">
            <v>0</v>
          </cell>
          <cell r="W5010">
            <v>0</v>
          </cell>
          <cell r="X5010">
            <v>0</v>
          </cell>
        </row>
        <row r="5011">
          <cell r="P5011" t="str">
            <v>B.2.p</v>
          </cell>
          <cell r="Q5011" t="str">
            <v>(Servizi sanitari appaltati o in "service" da pubblico)</v>
          </cell>
          <cell r="T5011" t="str">
            <v>AB&amp;S</v>
          </cell>
          <cell r="U5011" t="str">
            <v>AOIC04_90</v>
          </cell>
          <cell r="V5011">
            <v>0</v>
          </cell>
          <cell r="W5011">
            <v>0</v>
          </cell>
          <cell r="X5011">
            <v>0</v>
          </cell>
        </row>
        <row r="5012">
          <cell r="P5012" t="str">
            <v>B.2.p</v>
          </cell>
          <cell r="Q5012" t="str">
            <v>(Altre prestazioni per servizi sanitari da Extraregione)</v>
          </cell>
          <cell r="T5012" t="str">
            <v>AB&amp;S</v>
          </cell>
          <cell r="U5012" t="str">
            <v>AOIC04_100</v>
          </cell>
          <cell r="V5012">
            <v>0</v>
          </cell>
          <cell r="W5012">
            <v>0</v>
          </cell>
          <cell r="X5012">
            <v>0</v>
          </cell>
        </row>
        <row r="5013">
          <cell r="P5013" t="str">
            <v>B.2.p</v>
          </cell>
          <cell r="Q5013" t="str">
            <v>(Altre prestazioni per servizi socio sanitari Extraregione)</v>
          </cell>
          <cell r="T5013" t="str">
            <v>AB&amp;S</v>
          </cell>
          <cell r="U5013" t="str">
            <v>AOIC04_100</v>
          </cell>
          <cell r="V5013">
            <v>0</v>
          </cell>
          <cell r="W5013">
            <v>0</v>
          </cell>
          <cell r="X5013">
            <v>0</v>
          </cell>
        </row>
        <row r="5014">
          <cell r="P5014" t="str">
            <v>B.2.p</v>
          </cell>
          <cell r="Q5014" t="str">
            <v>(Altre prestazioni per servizi sanitari da terzi)</v>
          </cell>
          <cell r="T5014" t="str">
            <v>AB&amp;S</v>
          </cell>
          <cell r="U5014" t="str">
            <v>AOIC04_110</v>
          </cell>
          <cell r="V5014">
            <v>0</v>
          </cell>
          <cell r="W5014">
            <v>0</v>
          </cell>
          <cell r="X5014">
            <v>0</v>
          </cell>
        </row>
        <row r="5015">
          <cell r="P5015" t="str">
            <v>B.2.p</v>
          </cell>
          <cell r="Q5015" t="str">
            <v>(Altre prestazioni per servizi socio sanitari da terzi)</v>
          </cell>
          <cell r="T5015" t="str">
            <v>AB&amp;S</v>
          </cell>
          <cell r="U5015" t="str">
            <v>AOIC04_110</v>
          </cell>
          <cell r="V5015">
            <v>0</v>
          </cell>
          <cell r="W5015">
            <v>0</v>
          </cell>
          <cell r="X5015">
            <v>0</v>
          </cell>
        </row>
        <row r="5016">
          <cell r="P5016" t="str">
            <v>B.2.p</v>
          </cell>
          <cell r="Q5016" t="str">
            <v>(Altre prestazioni per servizi della ricerca da terzi)</v>
          </cell>
          <cell r="T5016" t="str">
            <v>AB&amp;S</v>
          </cell>
          <cell r="U5016" t="str">
            <v>AOIC04_110</v>
          </cell>
          <cell r="V5016">
            <v>0</v>
          </cell>
          <cell r="W5016">
            <v>0</v>
          </cell>
          <cell r="X5016">
            <v>0</v>
          </cell>
        </row>
        <row r="5017">
          <cell r="P5017" t="str">
            <v>B.2.p</v>
          </cell>
          <cell r="Q5017" t="str">
            <v>(Altre prestazioni per servizi socio assistenziali da terzi)</v>
          </cell>
          <cell r="V5017">
            <v>0</v>
          </cell>
          <cell r="W5017">
            <v>0</v>
          </cell>
          <cell r="X5017">
            <v>0</v>
          </cell>
        </row>
        <row r="5018">
          <cell r="P5018" t="str">
            <v>B.2.p</v>
          </cell>
          <cell r="Q5018" t="str">
            <v>(Servizi sanitari appaltati o in "service" da terzi)</v>
          </cell>
          <cell r="T5018" t="str">
            <v>AB&amp;S</v>
          </cell>
          <cell r="U5018" t="str">
            <v>AOIC04_120</v>
          </cell>
          <cell r="V5018">
            <v>0</v>
          </cell>
          <cell r="W5018">
            <v>0</v>
          </cell>
          <cell r="X5018">
            <v>0</v>
          </cell>
        </row>
        <row r="5019">
          <cell r="P5019" t="str">
            <v>B.2.p</v>
          </cell>
          <cell r="Q5019" t="str">
            <v>(Assegni di studio scuole infermieri)</v>
          </cell>
          <cell r="V5019">
            <v>0</v>
          </cell>
          <cell r="W5019">
            <v>0</v>
          </cell>
          <cell r="X5019">
            <v>0</v>
          </cell>
        </row>
        <row r="5020">
          <cell r="P5020" t="str">
            <v>B.2.q</v>
          </cell>
          <cell r="Q5020" t="str">
            <v>(Costi per differenziale tariffe TUC)</v>
          </cell>
          <cell r="R5020" t="str">
            <v>AB&amp;S</v>
          </cell>
          <cell r="S5020" t="str">
            <v>ASLC14_32</v>
          </cell>
          <cell r="T5020" t="str">
            <v>AB&amp;S</v>
          </cell>
          <cell r="U5020" t="str">
            <v>AOIC04_32</v>
          </cell>
          <cell r="V5020">
            <v>0</v>
          </cell>
          <cell r="W5020">
            <v>0</v>
          </cell>
          <cell r="X5020">
            <v>0</v>
          </cell>
        </row>
        <row r="5021">
          <cell r="P5021" t="str">
            <v>B.2.q</v>
          </cell>
          <cell r="Q5021" t="str">
            <v>Costi GSA per differenziale saldo mobilità interregionale</v>
          </cell>
          <cell r="R5021" t="str">
            <v>AB&amp;S</v>
          </cell>
          <cell r="S5021" t="str">
            <v>ASLC14_32</v>
          </cell>
          <cell r="T5021" t="str">
            <v>AB&amp;S</v>
          </cell>
          <cell r="U5021" t="str">
            <v>AOIC04_32</v>
          </cell>
          <cell r="V5021">
            <v>0</v>
          </cell>
          <cell r="W5021">
            <v>0</v>
          </cell>
          <cell r="X5021">
            <v>0</v>
          </cell>
        </row>
        <row r="5022">
          <cell r="P5022" t="str">
            <v>B.2.p</v>
          </cell>
          <cell r="Q5022" t="str">
            <v>(Costi per servizi sanitari - Mobilità internazionale passiva)</v>
          </cell>
          <cell r="V5022">
            <v>0</v>
          </cell>
          <cell r="W5022">
            <v>0</v>
          </cell>
          <cell r="X5022">
            <v>0</v>
          </cell>
        </row>
        <row r="5023">
          <cell r="P5023" t="str">
            <v>B.2.p</v>
          </cell>
          <cell r="Q5023" t="str">
            <v>(Ricoveri Costi - Mobilità passiva internazionale)</v>
          </cell>
          <cell r="V5023">
            <v>0</v>
          </cell>
          <cell r="W5023">
            <v>0</v>
          </cell>
          <cell r="X5023">
            <v>0</v>
          </cell>
        </row>
        <row r="5024">
          <cell r="P5024" t="str">
            <v>B.2.p</v>
          </cell>
          <cell r="Q5024" t="str">
            <v>(Ambulatoriale Costi - Mobilità passiva internazionale)</v>
          </cell>
          <cell r="V5024">
            <v>0</v>
          </cell>
          <cell r="W5024">
            <v>0</v>
          </cell>
          <cell r="X5024">
            <v>0</v>
          </cell>
        </row>
        <row r="5025">
          <cell r="P5025" t="str">
            <v>B.2.p</v>
          </cell>
          <cell r="Q5025" t="str">
            <v>(Altre prestazioni sanitarie Costi - Mobilità passiva internazionale)</v>
          </cell>
          <cell r="V5025">
            <v>0</v>
          </cell>
          <cell r="W5025">
            <v>0</v>
          </cell>
          <cell r="X5025">
            <v>0</v>
          </cell>
        </row>
        <row r="5026">
          <cell r="P5026" t="str">
            <v>B.2.p</v>
          </cell>
          <cell r="Q5026" t="str">
            <v>(Ricoveri Costi - Mobilità passiva internazionale rilevata dalle ATS verso le ASST/IRCCS della Regione)</v>
          </cell>
          <cell r="V5026">
            <v>0</v>
          </cell>
          <cell r="W5026">
            <v>0</v>
          </cell>
          <cell r="X5026">
            <v>0</v>
          </cell>
        </row>
        <row r="5027">
          <cell r="P5027" t="str">
            <v>B.2.p</v>
          </cell>
          <cell r="Q5027" t="str">
            <v>(Ambulatoriale Costi - Mobilità passiva internazionale  rilevata dalle ATS verso le ASST/IRCCS della Regione))</v>
          </cell>
          <cell r="V5027">
            <v>0</v>
          </cell>
          <cell r="W5027">
            <v>0</v>
          </cell>
          <cell r="X5027">
            <v>0</v>
          </cell>
        </row>
        <row r="5028">
          <cell r="P5028" t="str">
            <v>B.2.p</v>
          </cell>
          <cell r="Q5028" t="str">
            <v>(Altre prestazioni sanitarie Costi - Mobilità passiva internazionale rilevata dalle ATS verso le ASST/IRCCS della Regione))</v>
          </cell>
          <cell r="V5028">
            <v>0</v>
          </cell>
          <cell r="W5028">
            <v>0</v>
          </cell>
          <cell r="X5028">
            <v>0</v>
          </cell>
        </row>
        <row r="5029">
          <cell r="P5029" t="str">
            <v>B.2.p</v>
          </cell>
          <cell r="Q5029" t="str">
            <v>(Costi per prestazioni sanitarie erogate da aziende sanitarie estere (fatturate direttamente)</v>
          </cell>
          <cell r="V5029">
            <v>0</v>
          </cell>
          <cell r="W5029">
            <v>0</v>
          </cell>
          <cell r="X5029">
            <v>0</v>
          </cell>
        </row>
        <row r="5030">
          <cell r="P5030" t="str">
            <v>B.2.p</v>
          </cell>
          <cell r="Q5030" t="str">
            <v>(REGIONE: Spese dirette regionali - Altri servizi sanitari e sociosanitari)</v>
          </cell>
          <cell r="V5030">
            <v>0</v>
          </cell>
          <cell r="W5030">
            <v>0</v>
          </cell>
          <cell r="X5030">
            <v>0</v>
          </cell>
        </row>
        <row r="5031">
          <cell r="Q5031" t="str">
            <v>(B.2.B) Acquisti di servizi non sanitari - Totale)</v>
          </cell>
          <cell r="V5031">
            <v>0</v>
          </cell>
          <cell r="W5031">
            <v>0</v>
          </cell>
          <cell r="X5031">
            <v>0</v>
          </cell>
        </row>
        <row r="5032">
          <cell r="Q5032" t="str">
            <v>(B.2.B.1) Servizi non sanitari -Totale)</v>
          </cell>
          <cell r="V5032">
            <v>0</v>
          </cell>
          <cell r="W5032">
            <v>0</v>
          </cell>
          <cell r="X5032">
            <v>0</v>
          </cell>
        </row>
        <row r="5033">
          <cell r="P5033" t="str">
            <v>B.3.a</v>
          </cell>
          <cell r="Q5033" t="str">
            <v>(Lavanderia)</v>
          </cell>
          <cell r="R5033" t="str">
            <v>AB&amp;S</v>
          </cell>
          <cell r="S5033" t="str">
            <v>ASLC14_11</v>
          </cell>
          <cell r="T5033" t="str">
            <v>AB&amp;S</v>
          </cell>
          <cell r="U5033" t="str">
            <v>AOIC04_11</v>
          </cell>
          <cell r="V5033">
            <v>0</v>
          </cell>
          <cell r="W5033">
            <v>0</v>
          </cell>
          <cell r="X5033">
            <v>0</v>
          </cell>
        </row>
        <row r="5034">
          <cell r="P5034" t="str">
            <v>B.3.a</v>
          </cell>
          <cell r="Q5034" t="str">
            <v>(Pulizia)</v>
          </cell>
          <cell r="R5034" t="str">
            <v>AB&amp;S</v>
          </cell>
          <cell r="S5034" t="str">
            <v>ASLC14_12</v>
          </cell>
          <cell r="T5034" t="str">
            <v>AB&amp;S</v>
          </cell>
          <cell r="U5034" t="str">
            <v>AOIC04_12</v>
          </cell>
          <cell r="V5034">
            <v>0</v>
          </cell>
          <cell r="W5034">
            <v>0</v>
          </cell>
          <cell r="X5034">
            <v>0</v>
          </cell>
        </row>
        <row r="5035">
          <cell r="P5035" t="str">
            <v>B.3.a</v>
          </cell>
          <cell r="Q5035" t="str">
            <v>(Mensa)</v>
          </cell>
          <cell r="R5035" t="str">
            <v>AB&amp;S</v>
          </cell>
          <cell r="S5035" t="str">
            <v>ASLC14_14</v>
          </cell>
          <cell r="T5035" t="str">
            <v>AB&amp;S</v>
          </cell>
          <cell r="U5035" t="str">
            <v>AOIC04_14</v>
          </cell>
          <cell r="V5035">
            <v>0</v>
          </cell>
          <cell r="W5035">
            <v>0</v>
          </cell>
          <cell r="X5035">
            <v>0</v>
          </cell>
        </row>
        <row r="5036">
          <cell r="P5036" t="str">
            <v>B.3.a</v>
          </cell>
          <cell r="Q5036" t="str">
            <v>Mensa dipendenti</v>
          </cell>
          <cell r="R5036" t="str">
            <v>AB&amp;S</v>
          </cell>
          <cell r="S5036" t="str">
            <v>ASLC14_14</v>
          </cell>
          <cell r="T5036" t="str">
            <v>AB&amp;S</v>
          </cell>
          <cell r="U5036" t="str">
            <v>AOIC04_14</v>
          </cell>
          <cell r="V5036">
            <v>0</v>
          </cell>
          <cell r="W5036">
            <v>0</v>
          </cell>
          <cell r="X5036">
            <v>0</v>
          </cell>
        </row>
        <row r="5037">
          <cell r="P5037" t="str">
            <v>B.3.a</v>
          </cell>
          <cell r="Q5037" t="str">
            <v>Ticket restaurant dipendenti</v>
          </cell>
          <cell r="R5037" t="str">
            <v>AB&amp;S</v>
          </cell>
          <cell r="S5037" t="str">
            <v>ASLC14_14</v>
          </cell>
          <cell r="T5037" t="str">
            <v>AB&amp;S</v>
          </cell>
          <cell r="U5037" t="str">
            <v>AOIC04_14</v>
          </cell>
          <cell r="V5037">
            <v>0</v>
          </cell>
          <cell r="W5037">
            <v>0</v>
          </cell>
          <cell r="X5037">
            <v>0</v>
          </cell>
        </row>
        <row r="5038">
          <cell r="P5038" t="str">
            <v>B.3.a</v>
          </cell>
          <cell r="Q5038" t="str">
            <v>Mensa degenti</v>
          </cell>
          <cell r="R5038" t="str">
            <v>AB&amp;S</v>
          </cell>
          <cell r="S5038" t="str">
            <v>ASLC14_14</v>
          </cell>
          <cell r="T5038" t="str">
            <v>AB&amp;S</v>
          </cell>
          <cell r="U5038" t="str">
            <v>AOIC04_14</v>
          </cell>
          <cell r="V5038">
            <v>0</v>
          </cell>
          <cell r="W5038">
            <v>0</v>
          </cell>
          <cell r="X5038">
            <v>0</v>
          </cell>
        </row>
        <row r="5039">
          <cell r="P5039" t="str">
            <v>B.3.a</v>
          </cell>
          <cell r="Q5039" t="str">
            <v>(Riscaldamento)</v>
          </cell>
          <cell r="R5039" t="str">
            <v>AB&amp;S</v>
          </cell>
          <cell r="S5039" t="str">
            <v>ASLC14_16</v>
          </cell>
          <cell r="T5039" t="str">
            <v>AB&amp;S</v>
          </cell>
          <cell r="U5039" t="str">
            <v>AOIC04_16</v>
          </cell>
          <cell r="V5039">
            <v>0</v>
          </cell>
          <cell r="W5039">
            <v>0</v>
          </cell>
          <cell r="X5039">
            <v>0</v>
          </cell>
        </row>
        <row r="5040">
          <cell r="P5040" t="str">
            <v>B.3.a</v>
          </cell>
          <cell r="Q5040" t="str">
            <v>(Servizi di elaborazione dati)</v>
          </cell>
          <cell r="R5040" t="str">
            <v>AB&amp;S</v>
          </cell>
          <cell r="S5040" t="str">
            <v>ASLC14_18</v>
          </cell>
          <cell r="T5040" t="str">
            <v>AB&amp;S</v>
          </cell>
          <cell r="U5040" t="str">
            <v>AOIC04_18</v>
          </cell>
          <cell r="V5040">
            <v>0</v>
          </cell>
          <cell r="W5040">
            <v>0</v>
          </cell>
          <cell r="X5040">
            <v>0</v>
          </cell>
        </row>
        <row r="5041">
          <cell r="P5041" t="str">
            <v>B.3.a</v>
          </cell>
          <cell r="Q5041" t="str">
            <v>(Trasporti non sanitari (se non addebitati in fattura dai fornitori di materie e merci))</v>
          </cell>
          <cell r="R5041" t="str">
            <v>AB&amp;S</v>
          </cell>
          <cell r="S5041" t="str">
            <v>ASLC14_32</v>
          </cell>
          <cell r="T5041" t="str">
            <v>AB&amp;S</v>
          </cell>
          <cell r="U5041" t="str">
            <v>AOIC04_32</v>
          </cell>
          <cell r="V5041">
            <v>0</v>
          </cell>
          <cell r="W5041">
            <v>0</v>
          </cell>
          <cell r="X5041">
            <v>0</v>
          </cell>
        </row>
        <row r="5042">
          <cell r="P5042" t="str">
            <v>B.3.a</v>
          </cell>
          <cell r="Q5042" t="str">
            <v>(Smaltimento rifiuti)</v>
          </cell>
          <cell r="R5042" t="str">
            <v>AB&amp;S</v>
          </cell>
          <cell r="S5042" t="str">
            <v>ASLC14_34</v>
          </cell>
          <cell r="T5042" t="str">
            <v>AB&amp;S</v>
          </cell>
          <cell r="U5042" t="str">
            <v>AOIC04_34</v>
          </cell>
          <cell r="V5042">
            <v>0</v>
          </cell>
          <cell r="W5042">
            <v>0</v>
          </cell>
          <cell r="X5042">
            <v>0</v>
          </cell>
        </row>
        <row r="5043">
          <cell r="P5043" t="str">
            <v>B.3.a</v>
          </cell>
          <cell r="Q5043" t="str">
            <v>(Utenze telefoniche)</v>
          </cell>
          <cell r="R5043" t="str">
            <v>AB&amp;S</v>
          </cell>
          <cell r="S5043" t="str">
            <v>ASLC14_35</v>
          </cell>
          <cell r="T5043" t="str">
            <v>AB&amp;S</v>
          </cell>
          <cell r="U5043" t="str">
            <v>AOIC04_35</v>
          </cell>
          <cell r="V5043">
            <v>0</v>
          </cell>
          <cell r="W5043">
            <v>0</v>
          </cell>
          <cell r="X5043">
            <v>0</v>
          </cell>
        </row>
        <row r="5044">
          <cell r="P5044" t="str">
            <v>B.3.a</v>
          </cell>
          <cell r="Q5044" t="str">
            <v>(Utenze elettricità)</v>
          </cell>
          <cell r="R5044" t="str">
            <v>AB&amp;S</v>
          </cell>
          <cell r="S5044" t="str">
            <v>ASLC14_36</v>
          </cell>
          <cell r="T5044" t="str">
            <v>AB&amp;S</v>
          </cell>
          <cell r="U5044" t="str">
            <v>AOIC04_36</v>
          </cell>
          <cell r="V5044">
            <v>0</v>
          </cell>
          <cell r="W5044">
            <v>0</v>
          </cell>
          <cell r="X5044">
            <v>0</v>
          </cell>
        </row>
        <row r="5045">
          <cell r="P5045" t="str">
            <v>B.3.a</v>
          </cell>
          <cell r="Q5045" t="str">
            <v>(Acqua, gas, combustibile)</v>
          </cell>
          <cell r="R5045" t="str">
            <v>AB&amp;S</v>
          </cell>
          <cell r="S5045" t="str">
            <v>ASLC14_37</v>
          </cell>
          <cell r="T5045" t="str">
            <v>AB&amp;S</v>
          </cell>
          <cell r="U5045" t="str">
            <v>AOIC04_37</v>
          </cell>
          <cell r="V5045">
            <v>0</v>
          </cell>
          <cell r="W5045">
            <v>0</v>
          </cell>
          <cell r="X5045">
            <v>0</v>
          </cell>
        </row>
        <row r="5046">
          <cell r="P5046" t="str">
            <v>B.3.a</v>
          </cell>
          <cell r="Q5046" t="str">
            <v>(Servizi esterni di vigilanza)</v>
          </cell>
          <cell r="R5046" t="str">
            <v>AB&amp;S</v>
          </cell>
          <cell r="S5046" t="str">
            <v>ASLC14_28</v>
          </cell>
          <cell r="T5046" t="str">
            <v>AB&amp;S</v>
          </cell>
          <cell r="U5046" t="str">
            <v>AOIC04_28</v>
          </cell>
          <cell r="V5046">
            <v>0</v>
          </cell>
          <cell r="W5046">
            <v>0</v>
          </cell>
          <cell r="X5046">
            <v>0</v>
          </cell>
        </row>
        <row r="5047">
          <cell r="P5047" t="str">
            <v>B.3.a</v>
          </cell>
          <cell r="Q5047" t="str">
            <v>(Altre Utenze)</v>
          </cell>
          <cell r="R5047" t="str">
            <v>AB&amp;S</v>
          </cell>
          <cell r="S5047" t="str">
            <v>ASLC14_38</v>
          </cell>
          <cell r="T5047" t="str">
            <v>AB&amp;S</v>
          </cell>
          <cell r="U5047" t="str">
            <v>AOIC04_38</v>
          </cell>
          <cell r="V5047">
            <v>0</v>
          </cell>
          <cell r="W5047">
            <v>0</v>
          </cell>
          <cell r="X5047">
            <v>0</v>
          </cell>
        </row>
        <row r="5048">
          <cell r="P5048" t="str">
            <v>B.3.a</v>
          </cell>
          <cell r="Q5048" t="str">
            <v>(Assicurazioni: Premi per R.C. Professionale)</v>
          </cell>
          <cell r="R5048" t="str">
            <v>AB&amp;S</v>
          </cell>
          <cell r="S5048" t="str">
            <v>ASLC14_22</v>
          </cell>
          <cell r="T5048" t="str">
            <v>AB&amp;S</v>
          </cell>
          <cell r="U5048" t="str">
            <v>AOIC04_22</v>
          </cell>
          <cell r="V5048">
            <v>0</v>
          </cell>
          <cell r="W5048">
            <v>0</v>
          </cell>
          <cell r="X5048">
            <v>0</v>
          </cell>
        </row>
        <row r="5049">
          <cell r="P5049" t="str">
            <v>B.3.a</v>
          </cell>
          <cell r="Q5049" t="str">
            <v>(Assicurazioni: Altri premi)</v>
          </cell>
          <cell r="R5049" t="str">
            <v>AB&amp;S</v>
          </cell>
          <cell r="S5049" t="str">
            <v>ASLC14_22</v>
          </cell>
          <cell r="T5049" t="str">
            <v>AB&amp;S</v>
          </cell>
          <cell r="U5049" t="str">
            <v>AOIC04_22</v>
          </cell>
          <cell r="V5049">
            <v>0</v>
          </cell>
          <cell r="W5049">
            <v>0</v>
          </cell>
          <cell r="X5049">
            <v>0</v>
          </cell>
        </row>
        <row r="5050">
          <cell r="P5050" t="str">
            <v>B.3.a</v>
          </cell>
          <cell r="Q5050" t="str">
            <v>(Acquisto di altri servizi non sanitari da ATS/ASST/Fondazioni della Regione)</v>
          </cell>
          <cell r="R5050" t="str">
            <v>AB&amp;S</v>
          </cell>
          <cell r="S5050" t="str">
            <v>ASLC14_32</v>
          </cell>
          <cell r="T5050" t="str">
            <v>AB&amp;S</v>
          </cell>
          <cell r="U5050" t="str">
            <v>AOIC04_32</v>
          </cell>
          <cell r="V5050">
            <v>0</v>
          </cell>
          <cell r="W5050">
            <v>0</v>
          </cell>
          <cell r="X5050">
            <v>0</v>
          </cell>
        </row>
        <row r="5051">
          <cell r="P5051" t="str">
            <v>B.3.a</v>
          </cell>
          <cell r="Q5051" t="str">
            <v>(Acquisto di altri servizi non sanitari da pubblico)</v>
          </cell>
          <cell r="R5051" t="str">
            <v>AB&amp;S</v>
          </cell>
          <cell r="S5051" t="str">
            <v>ASLC14_32</v>
          </cell>
          <cell r="T5051" t="str">
            <v>AB&amp;S</v>
          </cell>
          <cell r="U5051" t="str">
            <v>AOIC04_32</v>
          </cell>
          <cell r="V5051">
            <v>0</v>
          </cell>
          <cell r="W5051">
            <v>0</v>
          </cell>
          <cell r="X5051">
            <v>0</v>
          </cell>
        </row>
        <row r="5052">
          <cell r="P5052" t="str">
            <v>B.3.a</v>
          </cell>
          <cell r="Q5052" t="str">
            <v>(Servizi postali e telex)</v>
          </cell>
          <cell r="R5052" t="str">
            <v>AB&amp;S</v>
          </cell>
          <cell r="S5052" t="str">
            <v>ASLC14_29</v>
          </cell>
          <cell r="T5052" t="str">
            <v>AB&amp;S</v>
          </cell>
          <cell r="U5052" t="str">
            <v>AOIC04_29</v>
          </cell>
          <cell r="V5052">
            <v>0</v>
          </cell>
          <cell r="W5052">
            <v>0</v>
          </cell>
          <cell r="X5052">
            <v>0</v>
          </cell>
        </row>
        <row r="5053">
          <cell r="P5053" t="str">
            <v>B.3.a</v>
          </cell>
          <cell r="Q5053" t="str">
            <v>(Pubblicità e promozione)</v>
          </cell>
          <cell r="R5053" t="str">
            <v>AB&amp;S</v>
          </cell>
          <cell r="S5053" t="str">
            <v>ASLC14_32</v>
          </cell>
          <cell r="T5053" t="str">
            <v>AB&amp;S</v>
          </cell>
          <cell r="U5053" t="str">
            <v>AOIC04_32</v>
          </cell>
          <cell r="V5053">
            <v>0</v>
          </cell>
          <cell r="W5053">
            <v>0</v>
          </cell>
          <cell r="X5053">
            <v>0</v>
          </cell>
        </row>
        <row r="5054">
          <cell r="P5054" t="str">
            <v>B.3.a</v>
          </cell>
          <cell r="Q5054" t="str">
            <v>(Rimborso spese di viaggio e soggiorno)</v>
          </cell>
          <cell r="R5054" t="str">
            <v>AB&amp;S</v>
          </cell>
          <cell r="S5054" t="str">
            <v>ASLC14_32</v>
          </cell>
          <cell r="T5054" t="str">
            <v>AB&amp;S</v>
          </cell>
          <cell r="U5054" t="str">
            <v>AOIC04_32</v>
          </cell>
          <cell r="V5054">
            <v>0</v>
          </cell>
          <cell r="W5054">
            <v>0</v>
          </cell>
          <cell r="X5054">
            <v>0</v>
          </cell>
        </row>
        <row r="5055">
          <cell r="P5055" t="str">
            <v>B.3.a</v>
          </cell>
          <cell r="Q5055" t="str">
            <v>(Altri servizi non sanitari acquistati in "Service")</v>
          </cell>
          <cell r="R5055" t="str">
            <v>AB&amp;S</v>
          </cell>
          <cell r="S5055" t="str">
            <v>ASLC14_31</v>
          </cell>
          <cell r="T5055" t="str">
            <v>AB&amp;S</v>
          </cell>
          <cell r="U5055" t="str">
            <v>AOIC04_31</v>
          </cell>
          <cell r="V5055">
            <v>0</v>
          </cell>
          <cell r="W5055">
            <v>0</v>
          </cell>
          <cell r="X5055">
            <v>0</v>
          </cell>
        </row>
        <row r="5056">
          <cell r="P5056" t="str">
            <v>B.3.a</v>
          </cell>
          <cell r="Q5056" t="str">
            <v>(Altri servizi non sanitari)</v>
          </cell>
          <cell r="R5056" t="str">
            <v>AB&amp;S</v>
          </cell>
          <cell r="S5056" t="str">
            <v>ASLC14_32</v>
          </cell>
          <cell r="T5056" t="str">
            <v>AB&amp;S</v>
          </cell>
          <cell r="U5056" t="str">
            <v>AOIC04_32</v>
          </cell>
          <cell r="V5056">
            <v>0</v>
          </cell>
          <cell r="W5056">
            <v>0</v>
          </cell>
          <cell r="X5056">
            <v>0</v>
          </cell>
        </row>
        <row r="5057">
          <cell r="P5057" t="str">
            <v>B.3.a</v>
          </cell>
          <cell r="Q5057" t="str">
            <v>(REGIONE: Spese dirette regionali - Servizi non sanitari)</v>
          </cell>
          <cell r="V5057">
            <v>0</v>
          </cell>
          <cell r="W5057">
            <v>0</v>
          </cell>
          <cell r="X5057">
            <v>0</v>
          </cell>
        </row>
        <row r="5058">
          <cell r="Q5058" t="str">
            <v>(B.2.B.2)  Consulenze, Collaborazioni,  Interinale e altre prestazioni di lavoro non sanitarie - Totale)</v>
          </cell>
          <cell r="V5058">
            <v>0</v>
          </cell>
          <cell r="W5058">
            <v>0</v>
          </cell>
          <cell r="X5058">
            <v>0</v>
          </cell>
        </row>
        <row r="5059">
          <cell r="P5059" t="str">
            <v>B.3.b</v>
          </cell>
          <cell r="Q5059" t="str">
            <v>(Consulenze non sanitarie da ATS/ASST/Fondazioni della Regione)</v>
          </cell>
          <cell r="R5059" t="str">
            <v>COLL</v>
          </cell>
          <cell r="S5059" t="str">
            <v>ASLC14_23</v>
          </cell>
          <cell r="T5059" t="str">
            <v>COLL</v>
          </cell>
          <cell r="U5059" t="str">
            <v>AOIC04_23</v>
          </cell>
          <cell r="V5059">
            <v>0</v>
          </cell>
          <cell r="W5059">
            <v>0</v>
          </cell>
          <cell r="X5059">
            <v>0</v>
          </cell>
        </row>
        <row r="5060">
          <cell r="P5060" t="str">
            <v>B.3.b</v>
          </cell>
          <cell r="Q5060" t="str">
            <v>(Consulenze non sanitarie da altri enti pubblici)</v>
          </cell>
          <cell r="R5060" t="str">
            <v>COLL</v>
          </cell>
          <cell r="S5060" t="str">
            <v>ASLC14_23</v>
          </cell>
          <cell r="T5060" t="str">
            <v>COLL</v>
          </cell>
          <cell r="U5060" t="str">
            <v>AOIC04_23</v>
          </cell>
          <cell r="V5060">
            <v>0</v>
          </cell>
          <cell r="W5060">
            <v>0</v>
          </cell>
          <cell r="X5060">
            <v>0</v>
          </cell>
        </row>
        <row r="5061">
          <cell r="P5061" t="str">
            <v>B.3.b</v>
          </cell>
          <cell r="Q5061" t="str">
            <v>(Servizi per consulenze Amministrative - da privato)</v>
          </cell>
          <cell r="R5061" t="str">
            <v>COLL</v>
          </cell>
          <cell r="S5061" t="str">
            <v>ASLC14_23</v>
          </cell>
          <cell r="T5061" t="str">
            <v>COLL</v>
          </cell>
          <cell r="U5061" t="str">
            <v>AOIC04_23</v>
          </cell>
          <cell r="V5061">
            <v>0</v>
          </cell>
          <cell r="W5061">
            <v>0</v>
          </cell>
          <cell r="X5061">
            <v>0</v>
          </cell>
        </row>
        <row r="5062">
          <cell r="P5062" t="str">
            <v>B.3.b</v>
          </cell>
          <cell r="Q5062" t="str">
            <v>(Servizi per consulenze Tecniche - da privato)</v>
          </cell>
          <cell r="R5062" t="str">
            <v>COLL</v>
          </cell>
          <cell r="S5062" t="str">
            <v>ASLC14_23</v>
          </cell>
          <cell r="T5062" t="str">
            <v>COLL</v>
          </cell>
          <cell r="U5062" t="str">
            <v>AOIC04_23</v>
          </cell>
          <cell r="V5062">
            <v>0</v>
          </cell>
          <cell r="W5062">
            <v>0</v>
          </cell>
          <cell r="X5062">
            <v>0</v>
          </cell>
        </row>
        <row r="5063">
          <cell r="P5063" t="str">
            <v>B.3.b</v>
          </cell>
          <cell r="Q5063" t="str">
            <v>(Servizi per consulenze Legali - da privato)</v>
          </cell>
          <cell r="R5063" t="str">
            <v>COLL</v>
          </cell>
          <cell r="S5063" t="str">
            <v>ASLC14_23</v>
          </cell>
          <cell r="T5063" t="str">
            <v>COLL</v>
          </cell>
          <cell r="U5063" t="str">
            <v>AOIC04_23</v>
          </cell>
          <cell r="V5063">
            <v>0</v>
          </cell>
          <cell r="W5063">
            <v>0</v>
          </cell>
          <cell r="X5063">
            <v>0</v>
          </cell>
        </row>
        <row r="5064">
          <cell r="P5064" t="str">
            <v>B.3.b</v>
          </cell>
          <cell r="Q5064" t="str">
            <v>(Servizi per consulenze Notarili - da privato)</v>
          </cell>
          <cell r="R5064" t="str">
            <v>COLL</v>
          </cell>
          <cell r="S5064" t="str">
            <v>ASLC14_23</v>
          </cell>
          <cell r="T5064" t="str">
            <v>COLL</v>
          </cell>
          <cell r="U5064" t="str">
            <v>AOIC04_23</v>
          </cell>
          <cell r="V5064">
            <v>0</v>
          </cell>
          <cell r="W5064">
            <v>0</v>
          </cell>
          <cell r="X5064">
            <v>0</v>
          </cell>
        </row>
        <row r="5065">
          <cell r="P5065" t="str">
            <v>B.3.b</v>
          </cell>
          <cell r="Q5065" t="str">
            <v>(Spese per collaborazioni coordinate e continuative Amministrative - da privato)</v>
          </cell>
          <cell r="R5065" t="str">
            <v>COLL</v>
          </cell>
          <cell r="S5065" t="str">
            <v>ASLC14_23</v>
          </cell>
          <cell r="T5065" t="str">
            <v>COLL</v>
          </cell>
          <cell r="U5065" t="str">
            <v>AOIC04_23</v>
          </cell>
          <cell r="V5065">
            <v>0</v>
          </cell>
          <cell r="W5065">
            <v>0</v>
          </cell>
          <cell r="X5065">
            <v>0</v>
          </cell>
        </row>
        <row r="5066">
          <cell r="P5066" t="str">
            <v>B.3.b</v>
          </cell>
          <cell r="Q5066" t="str">
            <v>(Spese per collaborazioni coordinate e continuative Tecniche - da privato)</v>
          </cell>
          <cell r="R5066" t="str">
            <v>COLL</v>
          </cell>
          <cell r="S5066" t="str">
            <v>ASLC14_23</v>
          </cell>
          <cell r="T5066" t="str">
            <v>COLL</v>
          </cell>
          <cell r="U5066" t="str">
            <v>AOIC04_23</v>
          </cell>
          <cell r="V5066">
            <v>0</v>
          </cell>
          <cell r="W5066">
            <v>0</v>
          </cell>
          <cell r="X5066">
            <v>0</v>
          </cell>
        </row>
        <row r="5067">
          <cell r="P5067" t="str">
            <v>B.3.b</v>
          </cell>
          <cell r="Q5067" t="str">
            <v>(Indennità a personale universitario - area non sanitaria)</v>
          </cell>
          <cell r="R5067" t="str">
            <v>AB&amp;S</v>
          </cell>
          <cell r="S5067" t="str">
            <v>ASLC14_32</v>
          </cell>
          <cell r="T5067" t="str">
            <v>AB&amp;S</v>
          </cell>
          <cell r="U5067" t="str">
            <v>AOIC04_32</v>
          </cell>
          <cell r="V5067">
            <v>0</v>
          </cell>
          <cell r="W5067">
            <v>0</v>
          </cell>
          <cell r="X5067">
            <v>0</v>
          </cell>
        </row>
        <row r="5068">
          <cell r="P5068" t="str">
            <v>B.3.b</v>
          </cell>
          <cell r="Q5068" t="str">
            <v>(Prestazioni lavoro interinale Amministrativo (non sanitario) - da privato)</v>
          </cell>
          <cell r="R5068" t="str">
            <v>COLL</v>
          </cell>
          <cell r="S5068" t="str">
            <v>ASLC14_23</v>
          </cell>
          <cell r="T5068" t="str">
            <v>COLL</v>
          </cell>
          <cell r="U5068" t="str">
            <v>AOIC04_23</v>
          </cell>
          <cell r="V5068">
            <v>0</v>
          </cell>
          <cell r="W5068">
            <v>0</v>
          </cell>
          <cell r="X5068">
            <v>0</v>
          </cell>
        </row>
        <row r="5069">
          <cell r="P5069" t="str">
            <v>B.3.b</v>
          </cell>
          <cell r="Q5069" t="str">
            <v>(Prestazioni lavoro interinale Tecnico (non sanitario) - da privato)</v>
          </cell>
          <cell r="R5069" t="str">
            <v>COLL</v>
          </cell>
          <cell r="S5069" t="str">
            <v>ASLC14_23</v>
          </cell>
          <cell r="T5069" t="str">
            <v>COLL</v>
          </cell>
          <cell r="U5069" t="str">
            <v>AOIC04_23</v>
          </cell>
          <cell r="V5069">
            <v>0</v>
          </cell>
          <cell r="W5069">
            <v>0</v>
          </cell>
          <cell r="X5069">
            <v>0</v>
          </cell>
        </row>
        <row r="5070">
          <cell r="P5070" t="str">
            <v>B.3.b</v>
          </cell>
          <cell r="Q5070" t="str">
            <v>(Prestazioni occasionali e altre prestazioni di lavoro non sanitarie - da privato)</v>
          </cell>
          <cell r="R5070" t="str">
            <v>COLL</v>
          </cell>
          <cell r="S5070" t="str">
            <v>ASLC14_23</v>
          </cell>
          <cell r="T5070" t="str">
            <v>COLL</v>
          </cell>
          <cell r="U5070" t="str">
            <v>AOIC04_23</v>
          </cell>
          <cell r="V5070">
            <v>0</v>
          </cell>
          <cell r="W5070">
            <v>0</v>
          </cell>
          <cell r="X5070">
            <v>0</v>
          </cell>
        </row>
        <row r="5071">
          <cell r="P5071" t="str">
            <v>B.3.b</v>
          </cell>
          <cell r="Q5071" t="str">
            <v>(Personale religioso)</v>
          </cell>
          <cell r="R5071" t="str">
            <v>COLL</v>
          </cell>
          <cell r="S5071" t="str">
            <v>ASLC14_23</v>
          </cell>
          <cell r="T5071" t="str">
            <v>COLL</v>
          </cell>
          <cell r="U5071" t="str">
            <v>AOIC04_23</v>
          </cell>
          <cell r="V5071">
            <v>0</v>
          </cell>
          <cell r="W5071">
            <v>0</v>
          </cell>
          <cell r="X5071">
            <v>0</v>
          </cell>
        </row>
        <row r="5072">
          <cell r="P5072" t="str">
            <v>B.3.b</v>
          </cell>
          <cell r="Q5072" t="str">
            <v>(Altre Consulenze non sanitarie da privato - - in attuazione dell’art.79, comma 1 sexies lettera c), del D.L. 112/2008, convertito con legge 133/2008 e della legge 23 dicembre 2009 n. 191).</v>
          </cell>
          <cell r="R5072" t="str">
            <v>COLL</v>
          </cell>
          <cell r="S5072" t="str">
            <v>ASLC14_23</v>
          </cell>
          <cell r="T5072" t="str">
            <v>COLL</v>
          </cell>
          <cell r="U5072" t="str">
            <v>AOIC04_23</v>
          </cell>
          <cell r="V5072">
            <v>0</v>
          </cell>
          <cell r="W5072">
            <v>0</v>
          </cell>
          <cell r="X5072">
            <v>0</v>
          </cell>
        </row>
        <row r="5073">
          <cell r="P5073" t="str">
            <v>B.3.b</v>
          </cell>
          <cell r="Q5073" t="str">
            <v>(Rimborso degli oneri stipendiali del personale non sanitario che presta servizio in azienda in posizione di comando in ATS/ASST/Fondazioni della Regione)</v>
          </cell>
          <cell r="R5073" t="str">
            <v>COLL</v>
          </cell>
          <cell r="S5073" t="str">
            <v>ASLC14_30</v>
          </cell>
          <cell r="T5073" t="str">
            <v>COLL</v>
          </cell>
          <cell r="U5073" t="str">
            <v>AOIC04_30</v>
          </cell>
          <cell r="V5073">
            <v>0</v>
          </cell>
          <cell r="W5073">
            <v>0</v>
          </cell>
          <cell r="X5073">
            <v>0</v>
          </cell>
        </row>
        <row r="5074">
          <cell r="P5074" t="str">
            <v>B.3.b</v>
          </cell>
          <cell r="Q5074" t="str">
            <v>(Rimborso degli oneri stipendiali del personale non sanitario che presta servizio in azienda in posizione di comando in altri Enti pubblici e Università)</v>
          </cell>
          <cell r="R5074" t="str">
            <v>COLL</v>
          </cell>
          <cell r="S5074" t="str">
            <v>ASLC14_30</v>
          </cell>
          <cell r="T5074" t="str">
            <v>COLL</v>
          </cell>
          <cell r="U5074" t="str">
            <v>AOIC04_30</v>
          </cell>
          <cell r="V5074">
            <v>0</v>
          </cell>
          <cell r="W5074">
            <v>0</v>
          </cell>
          <cell r="X5074">
            <v>0</v>
          </cell>
        </row>
        <row r="5075">
          <cell r="P5075" t="str">
            <v>B.3.b</v>
          </cell>
          <cell r="Q5075" t="str">
            <v>(Rimborso degli oneri stipendiali del personale non sanitario che presta servizio in azienda in posizione di comando dalla Regione Lombardia)</v>
          </cell>
          <cell r="R5075" t="str">
            <v>COLL</v>
          </cell>
          <cell r="S5075" t="str">
            <v>ASLC14_30</v>
          </cell>
          <cell r="T5075" t="str">
            <v>COLL</v>
          </cell>
          <cell r="U5075" t="str">
            <v>AOIC04_30</v>
          </cell>
          <cell r="V5075">
            <v>0</v>
          </cell>
          <cell r="W5075">
            <v>0</v>
          </cell>
          <cell r="X5075">
            <v>0</v>
          </cell>
        </row>
        <row r="5076">
          <cell r="P5076" t="str">
            <v>B.3.b</v>
          </cell>
          <cell r="Q5076" t="str">
            <v>(Rimborso degli oneri stipendiali del personale non sanitario che presta servizio in Azienda di altre Regioni)</v>
          </cell>
          <cell r="R5076" t="str">
            <v>COLL</v>
          </cell>
          <cell r="S5076" t="str">
            <v>ASLC14_30</v>
          </cell>
          <cell r="T5076" t="str">
            <v>COLL</v>
          </cell>
          <cell r="U5076" t="str">
            <v>AOIC04_30</v>
          </cell>
          <cell r="V5076">
            <v>0</v>
          </cell>
          <cell r="W5076">
            <v>0</v>
          </cell>
          <cell r="X5076">
            <v>0</v>
          </cell>
        </row>
        <row r="5077">
          <cell r="P5077" t="str">
            <v>B.3.b</v>
          </cell>
          <cell r="Q5077" t="str">
            <v>(REGIONE: Spese dirette regionali - Consulenze, collaborazioni, altro non sanitarie)</v>
          </cell>
          <cell r="V5077">
            <v>0</v>
          </cell>
          <cell r="W5077">
            <v>0</v>
          </cell>
          <cell r="X5077">
            <v>0</v>
          </cell>
        </row>
        <row r="5078">
          <cell r="Q5078" t="str">
            <v>(B.2.B.3) Formazione (esternalizzata e non) - Totale)</v>
          </cell>
          <cell r="V5078">
            <v>0</v>
          </cell>
          <cell r="W5078">
            <v>0</v>
          </cell>
          <cell r="X5078">
            <v>0</v>
          </cell>
        </row>
        <row r="5079">
          <cell r="P5079" t="str">
            <v>B.3.c</v>
          </cell>
          <cell r="Q5079" t="str">
            <v>(Formazione esternalizzata da pubblico (Iref, Università, …))</v>
          </cell>
          <cell r="R5079" t="str">
            <v>AB&amp;S</v>
          </cell>
          <cell r="S5079" t="str">
            <v>ASLC14_24</v>
          </cell>
          <cell r="T5079" t="str">
            <v>AB&amp;S</v>
          </cell>
          <cell r="U5079" t="str">
            <v>AOIC04_24</v>
          </cell>
          <cell r="V5079">
            <v>0</v>
          </cell>
          <cell r="W5079">
            <v>0</v>
          </cell>
          <cell r="X5079">
            <v>0</v>
          </cell>
        </row>
        <row r="5080">
          <cell r="P5080" t="str">
            <v>B.3.c</v>
          </cell>
          <cell r="Q5080" t="str">
            <v>(Formazione esternalizzata da ATS/ASST/Fondazioni della Regione)</v>
          </cell>
          <cell r="R5080" t="str">
            <v>AB&amp;S</v>
          </cell>
          <cell r="S5080" t="str">
            <v>ASLC14_24</v>
          </cell>
          <cell r="T5080" t="str">
            <v>AB&amp;S</v>
          </cell>
          <cell r="U5080" t="str">
            <v>AOIC04_24</v>
          </cell>
          <cell r="V5080">
            <v>0</v>
          </cell>
          <cell r="W5080">
            <v>0</v>
          </cell>
          <cell r="X5080">
            <v>0</v>
          </cell>
        </row>
        <row r="5081">
          <cell r="P5081" t="str">
            <v>B.3.c</v>
          </cell>
          <cell r="Q5081" t="str">
            <v>(Formazione esternalizzata da privato)</v>
          </cell>
          <cell r="R5081" t="str">
            <v>AB&amp;S</v>
          </cell>
          <cell r="S5081" t="str">
            <v>ASLC14_24</v>
          </cell>
          <cell r="T5081" t="str">
            <v>AB&amp;S</v>
          </cell>
          <cell r="U5081" t="str">
            <v>AOIC04_24</v>
          </cell>
          <cell r="V5081">
            <v>0</v>
          </cell>
          <cell r="W5081">
            <v>0</v>
          </cell>
          <cell r="X5081">
            <v>0</v>
          </cell>
        </row>
        <row r="5082">
          <cell r="P5082" t="str">
            <v>B.3.c</v>
          </cell>
          <cell r="Q5082" t="str">
            <v>(Formazione non esternalizzata da privato)</v>
          </cell>
          <cell r="R5082" t="str">
            <v>AB&amp;S</v>
          </cell>
          <cell r="S5082" t="str">
            <v>ASLC14_24</v>
          </cell>
          <cell r="T5082" t="str">
            <v>AB&amp;S</v>
          </cell>
          <cell r="U5082" t="str">
            <v>AOIC04_24</v>
          </cell>
          <cell r="V5082">
            <v>0</v>
          </cell>
          <cell r="W5082">
            <v>0</v>
          </cell>
          <cell r="X5082">
            <v>0</v>
          </cell>
        </row>
        <row r="5083">
          <cell r="P5083" t="str">
            <v>B.3.c</v>
          </cell>
          <cell r="Q5083" t="str">
            <v>(REGIONE: Spese dirette regionali - Formazione)</v>
          </cell>
          <cell r="V5083">
            <v>0</v>
          </cell>
          <cell r="W5083">
            <v>0</v>
          </cell>
          <cell r="X5083">
            <v>0</v>
          </cell>
        </row>
        <row r="5084">
          <cell r="Q5084" t="str">
            <v>(B.3)  Manutenzione e riparazione (ordinaria esternalizzata) - Totale)</v>
          </cell>
          <cell r="V5084">
            <v>0</v>
          </cell>
          <cell r="W5084">
            <v>0</v>
          </cell>
          <cell r="X5084">
            <v>0</v>
          </cell>
        </row>
        <row r="5085">
          <cell r="P5085" t="str">
            <v>B4</v>
          </cell>
          <cell r="Q5085" t="str">
            <v>(Manutenzione e riparazione ordinaria esternalizzata per immobili e loro pertinenze)</v>
          </cell>
          <cell r="R5085" t="str">
            <v>AB&amp;S</v>
          </cell>
          <cell r="S5085" t="str">
            <v>ASLC14_6</v>
          </cell>
          <cell r="T5085" t="str">
            <v>AB&amp;S</v>
          </cell>
          <cell r="U5085" t="str">
            <v>AOIC04_6</v>
          </cell>
          <cell r="V5085">
            <v>0</v>
          </cell>
          <cell r="W5085">
            <v>0</v>
          </cell>
          <cell r="X5085">
            <v>0</v>
          </cell>
        </row>
        <row r="5086">
          <cell r="P5086" t="str">
            <v>B4</v>
          </cell>
          <cell r="Q5086" t="str">
            <v>(Manutenzione e riparazione ordinaria esternalizzata per impianti e macchinari)</v>
          </cell>
          <cell r="R5086" t="str">
            <v>AB&amp;S</v>
          </cell>
          <cell r="S5086" t="str">
            <v>ASLC14_7</v>
          </cell>
          <cell r="T5086" t="str">
            <v>AB&amp;S</v>
          </cell>
          <cell r="U5086" t="str">
            <v>AOIC04_7</v>
          </cell>
          <cell r="V5086">
            <v>0</v>
          </cell>
          <cell r="W5086">
            <v>0</v>
          </cell>
          <cell r="X5086">
            <v>0</v>
          </cell>
        </row>
        <row r="5087">
          <cell r="P5087" t="str">
            <v>B4</v>
          </cell>
          <cell r="Q5087" t="str">
            <v>(Manutenzione e riparazione ordinaria esternalizzata per mobili e macchine)</v>
          </cell>
          <cell r="R5087" t="str">
            <v>AB&amp;S</v>
          </cell>
          <cell r="S5087" t="str">
            <v>ASLC14_9</v>
          </cell>
          <cell r="T5087" t="str">
            <v>AB&amp;S</v>
          </cell>
          <cell r="U5087" t="str">
            <v>AOIC04_9</v>
          </cell>
          <cell r="V5087">
            <v>0</v>
          </cell>
          <cell r="W5087">
            <v>0</v>
          </cell>
          <cell r="X5087">
            <v>0</v>
          </cell>
        </row>
        <row r="5088">
          <cell r="P5088" t="str">
            <v>B4</v>
          </cell>
          <cell r="Q5088" t="str">
            <v>(Manutenzione e riparazione ordinaria esternalizzata per attrezzature tecnico-scientifiche sanitarie)</v>
          </cell>
          <cell r="R5088" t="str">
            <v>AB&amp;S</v>
          </cell>
          <cell r="S5088" t="str">
            <v>ASLC14_8</v>
          </cell>
          <cell r="T5088" t="str">
            <v>AB&amp;S</v>
          </cell>
          <cell r="U5088" t="str">
            <v>AOIC04_8</v>
          </cell>
          <cell r="V5088">
            <v>0</v>
          </cell>
          <cell r="W5088">
            <v>0</v>
          </cell>
          <cell r="X5088">
            <v>0</v>
          </cell>
        </row>
        <row r="5089">
          <cell r="P5089" t="str">
            <v>B4</v>
          </cell>
          <cell r="Q5089" t="str">
            <v>(Manutenzione e riparazione ordinaria esternalizzata per automezzi sanitari)</v>
          </cell>
          <cell r="R5089" t="str">
            <v>AB&amp;S</v>
          </cell>
          <cell r="S5089" t="str">
            <v>ASLC14_9</v>
          </cell>
          <cell r="T5089" t="str">
            <v>AB&amp;S</v>
          </cell>
          <cell r="U5089" t="str">
            <v>AOIC04_9</v>
          </cell>
          <cell r="V5089">
            <v>0</v>
          </cell>
          <cell r="W5089">
            <v>0</v>
          </cell>
          <cell r="X5089">
            <v>0</v>
          </cell>
        </row>
        <row r="5090">
          <cell r="P5090" t="str">
            <v>B4</v>
          </cell>
          <cell r="Q5090" t="str">
            <v>(Manutenzione e riparazione ordinaria esternalizzata per automezzi non sanitari)</v>
          </cell>
          <cell r="R5090" t="str">
            <v>AB&amp;S</v>
          </cell>
          <cell r="S5090" t="str">
            <v>ASLC14_9</v>
          </cell>
          <cell r="T5090" t="str">
            <v>AB&amp;S</v>
          </cell>
          <cell r="U5090" t="str">
            <v>AOIC04_9</v>
          </cell>
          <cell r="V5090">
            <v>0</v>
          </cell>
          <cell r="W5090">
            <v>0</v>
          </cell>
          <cell r="X5090">
            <v>0</v>
          </cell>
        </row>
        <row r="5091">
          <cell r="P5091" t="str">
            <v>B4</v>
          </cell>
          <cell r="Q5091" t="str">
            <v>(Altre manutenzioni e riparazioni)</v>
          </cell>
          <cell r="R5091" t="str">
            <v>AB&amp;S</v>
          </cell>
          <cell r="S5091" t="str">
            <v>ASLC14_9</v>
          </cell>
          <cell r="T5091" t="str">
            <v>AB&amp;S</v>
          </cell>
          <cell r="U5091" t="str">
            <v>AOIC04_9</v>
          </cell>
          <cell r="V5091">
            <v>0</v>
          </cell>
          <cell r="W5091">
            <v>0</v>
          </cell>
          <cell r="X5091">
            <v>0</v>
          </cell>
        </row>
        <row r="5092">
          <cell r="P5092" t="str">
            <v>B4</v>
          </cell>
          <cell r="Q5092" t="str">
            <v>(Manutenzioni e riparazioni da ATS/ASST/Fondazioni della Regione)</v>
          </cell>
          <cell r="R5092" t="str">
            <v>AB&amp;S</v>
          </cell>
          <cell r="S5092" t="str">
            <v>ASLC14_9</v>
          </cell>
          <cell r="T5092" t="str">
            <v>AB&amp;S</v>
          </cell>
          <cell r="U5092" t="str">
            <v>AOIC04_9</v>
          </cell>
          <cell r="V5092">
            <v>0</v>
          </cell>
          <cell r="W5092">
            <v>0</v>
          </cell>
          <cell r="X5092">
            <v>0</v>
          </cell>
        </row>
        <row r="5093">
          <cell r="Q5093" t="str">
            <v>(B.4)   Godimento di beni di terzi - Totale)</v>
          </cell>
          <cell r="V5093">
            <v>0</v>
          </cell>
          <cell r="W5093">
            <v>0</v>
          </cell>
          <cell r="X5093">
            <v>0</v>
          </cell>
        </row>
        <row r="5094">
          <cell r="P5094" t="str">
            <v>B5</v>
          </cell>
          <cell r="Q5094" t="str">
            <v>(Affitti passivi)</v>
          </cell>
          <cell r="R5094" t="str">
            <v>AB&amp;S</v>
          </cell>
          <cell r="S5094" t="str">
            <v>ASLC14_25</v>
          </cell>
          <cell r="T5094" t="str">
            <v>AB&amp;S</v>
          </cell>
          <cell r="U5094" t="str">
            <v>AOIC04_25</v>
          </cell>
          <cell r="V5094">
            <v>0</v>
          </cell>
          <cell r="W5094">
            <v>0</v>
          </cell>
          <cell r="X5094">
            <v>0</v>
          </cell>
        </row>
        <row r="5095">
          <cell r="P5095" t="str">
            <v>B5</v>
          </cell>
          <cell r="Q5095" t="str">
            <v>(Spese condominiali)</v>
          </cell>
          <cell r="R5095" t="str">
            <v>AB&amp;S</v>
          </cell>
          <cell r="S5095" t="str">
            <v>ASLC14_25</v>
          </cell>
          <cell r="T5095" t="str">
            <v>AB&amp;S</v>
          </cell>
          <cell r="U5095" t="str">
            <v>AOIC04_25</v>
          </cell>
          <cell r="V5095">
            <v>0</v>
          </cell>
          <cell r="W5095">
            <v>0</v>
          </cell>
          <cell r="X5095">
            <v>0</v>
          </cell>
        </row>
        <row r="5096">
          <cell r="P5096" t="str">
            <v>B5</v>
          </cell>
          <cell r="Q5096" t="str">
            <v>(Canoni di Noleggio sanitari (esclusa protesica))</v>
          </cell>
          <cell r="R5096" t="str">
            <v>AB&amp;S</v>
          </cell>
          <cell r="S5096" t="str">
            <v>ASLC14_26</v>
          </cell>
          <cell r="T5096" t="str">
            <v>AB&amp;S</v>
          </cell>
          <cell r="U5096" t="str">
            <v>AOIC04_26</v>
          </cell>
          <cell r="V5096">
            <v>0</v>
          </cell>
          <cell r="W5096">
            <v>0</v>
          </cell>
          <cell r="X5096">
            <v>0</v>
          </cell>
        </row>
        <row r="5097">
          <cell r="P5097" t="str">
            <v>B5</v>
          </cell>
          <cell r="Q5097" t="str">
            <v>(Canoni di Noleggio sanitari relativi a protesica)</v>
          </cell>
          <cell r="T5097" t="str">
            <v>AB&amp;S</v>
          </cell>
          <cell r="U5097" t="str">
            <v>AOIC04_26</v>
          </cell>
          <cell r="V5097">
            <v>0</v>
          </cell>
          <cell r="W5097">
            <v>0</v>
          </cell>
          <cell r="X5097">
            <v>0</v>
          </cell>
        </row>
        <row r="5098">
          <cell r="P5098" t="str">
            <v>B5</v>
          </cell>
          <cell r="Q5098" t="str">
            <v>(Canoni di Noleggio non sanitari)</v>
          </cell>
          <cell r="R5098" t="str">
            <v>AB&amp;S</v>
          </cell>
          <cell r="S5098" t="str">
            <v>ASLC14_26</v>
          </cell>
          <cell r="T5098" t="str">
            <v>AB&amp;S</v>
          </cell>
          <cell r="U5098" t="str">
            <v>AOIC04_26</v>
          </cell>
          <cell r="V5098">
            <v>0</v>
          </cell>
          <cell r="W5098">
            <v>0</v>
          </cell>
          <cell r="X5098">
            <v>0</v>
          </cell>
        </row>
        <row r="5099">
          <cell r="P5099" t="str">
            <v>B5</v>
          </cell>
          <cell r="Q5099" t="str">
            <v>(Canoni di leasing sanitari)</v>
          </cell>
          <cell r="R5099" t="str">
            <v>AB&amp;S</v>
          </cell>
          <cell r="S5099" t="str">
            <v>ASLC14_26</v>
          </cell>
          <cell r="T5099" t="str">
            <v>AB&amp;S</v>
          </cell>
          <cell r="U5099" t="str">
            <v>AOIC04_26</v>
          </cell>
          <cell r="V5099">
            <v>0</v>
          </cell>
          <cell r="W5099">
            <v>0</v>
          </cell>
          <cell r="X5099">
            <v>0</v>
          </cell>
        </row>
        <row r="5100">
          <cell r="P5100" t="str">
            <v>B5</v>
          </cell>
          <cell r="Q5100" t="str">
            <v>(Canoni di leasing non sanitari)</v>
          </cell>
          <cell r="R5100" t="str">
            <v>AB&amp;S</v>
          </cell>
          <cell r="S5100" t="str">
            <v>ASLC14_26</v>
          </cell>
          <cell r="T5100" t="str">
            <v>AB&amp;S</v>
          </cell>
          <cell r="U5100" t="str">
            <v>AOIC04_26</v>
          </cell>
          <cell r="V5100">
            <v>0</v>
          </cell>
          <cell r="W5100">
            <v>0</v>
          </cell>
          <cell r="X5100">
            <v>0</v>
          </cell>
        </row>
        <row r="5101">
          <cell r="P5101" t="str">
            <v>B5</v>
          </cell>
          <cell r="Q5101" t="str">
            <v>Canoni di project financing</v>
          </cell>
          <cell r="R5101" t="str">
            <v>AB&amp;S</v>
          </cell>
          <cell r="S5101" t="str">
            <v>ASLC14_26</v>
          </cell>
          <cell r="T5101" t="str">
            <v>AB&amp;S</v>
          </cell>
          <cell r="U5101" t="str">
            <v>AOIC04_26</v>
          </cell>
          <cell r="V5101">
            <v>0</v>
          </cell>
          <cell r="W5101">
            <v>0</v>
          </cell>
          <cell r="X5101">
            <v>0</v>
          </cell>
        </row>
        <row r="5102">
          <cell r="P5102" t="str">
            <v>B5</v>
          </cell>
          <cell r="Q5102" t="str">
            <v>(Locazioni e noleggi da ATS/ASST/Fondazioni della Regione)</v>
          </cell>
          <cell r="R5102" t="str">
            <v>AB&amp;S</v>
          </cell>
          <cell r="S5102" t="str">
            <v>ASLC14_26</v>
          </cell>
          <cell r="T5102" t="str">
            <v>AB&amp;S</v>
          </cell>
          <cell r="U5102" t="str">
            <v>AOIC04_26</v>
          </cell>
          <cell r="V5102">
            <v>0</v>
          </cell>
          <cell r="W5102">
            <v>0</v>
          </cell>
          <cell r="X5102">
            <v>0</v>
          </cell>
        </row>
        <row r="5103">
          <cell r="Q5103" t="str">
            <v>(Costo del Personale (Totale))</v>
          </cell>
          <cell r="V5103">
            <v>0</v>
          </cell>
          <cell r="W5103">
            <v>0</v>
          </cell>
          <cell r="X5103">
            <v>0</v>
          </cell>
        </row>
        <row r="5104">
          <cell r="Q5104" t="str">
            <v>(B.5 Personale del ruolo sanitario - Totale)</v>
          </cell>
          <cell r="V5104">
            <v>0</v>
          </cell>
          <cell r="W5104">
            <v>0</v>
          </cell>
          <cell r="X5104">
            <v>0</v>
          </cell>
        </row>
        <row r="5105">
          <cell r="P5105" t="str">
            <v>B.6.a</v>
          </cell>
          <cell r="Q5105" t="str">
            <v>(Ruolo Sanitario - T.INDETERMINATO - - Personale dirigente medico / veterinario - Competenze fisse)</v>
          </cell>
          <cell r="V5105">
            <v>0</v>
          </cell>
          <cell r="W5105">
            <v>0</v>
          </cell>
          <cell r="X5105">
            <v>0</v>
          </cell>
        </row>
        <row r="5106">
          <cell r="P5106" t="str">
            <v>B.6.a</v>
          </cell>
          <cell r="Q5106" t="str">
            <v>(Ruolo Sanitario - T.INDETERMINATO - - Personale dirigente medico / veterinario - Straordinario)</v>
          </cell>
          <cell r="V5106">
            <v>0</v>
          </cell>
          <cell r="W5106">
            <v>0</v>
          </cell>
          <cell r="X5106">
            <v>0</v>
          </cell>
        </row>
        <row r="5107">
          <cell r="P5107" t="str">
            <v>B.6.a</v>
          </cell>
          <cell r="Q5107" t="str">
            <v>(Ruolo Sanitario - T.INDETERMINATO - - Personale dirigente medico / veterinario - Retr. Posizione)</v>
          </cell>
          <cell r="V5107">
            <v>0</v>
          </cell>
          <cell r="W5107">
            <v>0</v>
          </cell>
          <cell r="X5107">
            <v>0</v>
          </cell>
        </row>
        <row r="5108">
          <cell r="P5108" t="str">
            <v>B.6.a</v>
          </cell>
          <cell r="Q5108" t="str">
            <v>(Ruolo Sanitario - T.INDETERMINATO - - Personale dirigente medico / veterinario - Indennità varie)</v>
          </cell>
          <cell r="V5108">
            <v>0</v>
          </cell>
          <cell r="W5108">
            <v>0</v>
          </cell>
          <cell r="X5108">
            <v>0</v>
          </cell>
        </row>
        <row r="5109">
          <cell r="P5109" t="str">
            <v>B.6.a</v>
          </cell>
          <cell r="Q5109" t="str">
            <v>(Ruolo Sanitario - T.INDETERMINATO - - Personale dirigente medico / veterinario - Competenze personale comandato)</v>
          </cell>
          <cell r="V5109">
            <v>0</v>
          </cell>
          <cell r="W5109">
            <v>0</v>
          </cell>
          <cell r="X5109">
            <v>0</v>
          </cell>
        </row>
        <row r="5110">
          <cell r="P5110" t="str">
            <v>B.6.a</v>
          </cell>
          <cell r="Q5110" t="str">
            <v>(Ruolo Sanitario - T.INDETERMINATO - - Personale dirigente medico / veterinario - Incentivazione (retribuzione di risultato))</v>
          </cell>
          <cell r="V5110">
            <v>0</v>
          </cell>
          <cell r="W5110">
            <v>0</v>
          </cell>
          <cell r="X5110">
            <v>0</v>
          </cell>
        </row>
        <row r="5111">
          <cell r="P5111" t="str">
            <v>B.6.a</v>
          </cell>
          <cell r="Q5111" t="str">
            <v>(Ruolo Sanitario - T.INDETERMINATO - - Personale dirigente medico / veterinario - Risorse aggiuntive regionali)</v>
          </cell>
          <cell r="V5111">
            <v>0</v>
          </cell>
          <cell r="W5111">
            <v>0</v>
          </cell>
          <cell r="X5111">
            <v>0</v>
          </cell>
        </row>
        <row r="5112">
          <cell r="P5112" t="str">
            <v>B.6.a</v>
          </cell>
          <cell r="Q5112" t="str">
            <v>(Ruolo Sanitario - T.INDETERMINATO - - Personale dirigente medico / veterinario - Accantonamento per ferie maturate e non godute)</v>
          </cell>
          <cell r="V5112">
            <v>0</v>
          </cell>
          <cell r="W5112">
            <v>0</v>
          </cell>
          <cell r="X5112">
            <v>0</v>
          </cell>
        </row>
        <row r="5113">
          <cell r="P5113" t="str">
            <v>B.6.a</v>
          </cell>
          <cell r="Q5113" t="str">
            <v>(Ruolo Sanitario - T.INDETERMINATO - - Personale dirigente medico / veterinario - Oneri sociali*)</v>
          </cell>
          <cell r="V5113">
            <v>0</v>
          </cell>
          <cell r="W5113">
            <v>0</v>
          </cell>
          <cell r="X5113">
            <v>0</v>
          </cell>
        </row>
        <row r="5114">
          <cell r="P5114" t="str">
            <v>B.6.a</v>
          </cell>
          <cell r="Q5114" t="str">
            <v>(Ruolo Sanitario - T.INDETERMINATO - - Personale dirigente medico / veterinario - Accantonamento a TFR)</v>
          </cell>
          <cell r="V5114">
            <v>0</v>
          </cell>
          <cell r="W5114">
            <v>0</v>
          </cell>
          <cell r="X5114">
            <v>0</v>
          </cell>
        </row>
        <row r="5115">
          <cell r="P5115" t="str">
            <v>B.6.a</v>
          </cell>
          <cell r="Q5115" t="str">
            <v>(Ruolo Sanitario - T.INDETERMINATO - - Personale dirigente medico / veterinario - Accantonamento trattamento quiescenza e simili)</v>
          </cell>
          <cell r="V5115">
            <v>0</v>
          </cell>
          <cell r="W5115">
            <v>0</v>
          </cell>
          <cell r="X5115">
            <v>0</v>
          </cell>
        </row>
        <row r="5116">
          <cell r="P5116" t="str">
            <v>B.6.a</v>
          </cell>
          <cell r="Q5116" t="str">
            <v>(Ruolo Sanitario - T.INDETERMINATO - - Personale dirigente medico / veterinario - Altri costi del personale)</v>
          </cell>
          <cell r="V5116">
            <v>0</v>
          </cell>
          <cell r="W5116">
            <v>0</v>
          </cell>
          <cell r="X5116">
            <v>0</v>
          </cell>
        </row>
        <row r="5117">
          <cell r="P5117" t="str">
            <v>B.6.a</v>
          </cell>
          <cell r="Q5117" t="str">
            <v>(Ruolo Sanitario - T.DETERMINATO - - Personale dirigente medico / veterinario - Competenze fisse)</v>
          </cell>
          <cell r="V5117">
            <v>0</v>
          </cell>
          <cell r="W5117">
            <v>0</v>
          </cell>
          <cell r="X5117">
            <v>0</v>
          </cell>
        </row>
        <row r="5118">
          <cell r="P5118" t="str">
            <v>B.6.a</v>
          </cell>
          <cell r="Q5118" t="str">
            <v>(Ruolo Sanitario - T.DETERMINATO - - Personale dirigente medico / veterinario - Straordinario)</v>
          </cell>
          <cell r="V5118">
            <v>0</v>
          </cell>
          <cell r="W5118">
            <v>0</v>
          </cell>
          <cell r="X5118">
            <v>0</v>
          </cell>
        </row>
        <row r="5119">
          <cell r="P5119" t="str">
            <v>B.6.a</v>
          </cell>
          <cell r="Q5119" t="str">
            <v>(Ruolo Sanitario - T.DETERMINATO - - Personale dirigente medico / veterinario - Retr. Posizione)</v>
          </cell>
          <cell r="V5119">
            <v>0</v>
          </cell>
          <cell r="W5119">
            <v>0</v>
          </cell>
          <cell r="X5119">
            <v>0</v>
          </cell>
        </row>
        <row r="5120">
          <cell r="P5120" t="str">
            <v>B.6.a</v>
          </cell>
          <cell r="Q5120" t="str">
            <v>(Ruolo Sanitario - T.DETERMINATO - - Personale dirigente medico / veterinario - Indennità varie)</v>
          </cell>
          <cell r="V5120">
            <v>0</v>
          </cell>
          <cell r="W5120">
            <v>0</v>
          </cell>
          <cell r="X5120">
            <v>0</v>
          </cell>
        </row>
        <row r="5121">
          <cell r="P5121" t="str">
            <v>B.6.a</v>
          </cell>
          <cell r="Q5121" t="str">
            <v>(Ruolo Sanitario - T.DETERMINATO - - Personale dirigente medico / veterinario - Competenze personale comandato)</v>
          </cell>
          <cell r="V5121">
            <v>0</v>
          </cell>
          <cell r="W5121">
            <v>0</v>
          </cell>
          <cell r="X5121">
            <v>0</v>
          </cell>
        </row>
        <row r="5122">
          <cell r="P5122" t="str">
            <v>B.6.a</v>
          </cell>
          <cell r="Q5122" t="str">
            <v>(Ruolo Sanitario - T.DETERMINATO - - Personale dirigente medico / veterinario - Incentivazione (retribuzione di risultato))</v>
          </cell>
          <cell r="V5122">
            <v>0</v>
          </cell>
          <cell r="W5122">
            <v>0</v>
          </cell>
          <cell r="X5122">
            <v>0</v>
          </cell>
        </row>
        <row r="5123">
          <cell r="P5123" t="str">
            <v>B.6.a</v>
          </cell>
          <cell r="Q5123" t="str">
            <v>(Ruolo Sanitario - T.DETERMINATO - - Personale dirigente medico / veterinario - Risorse aggiuntive regionali)</v>
          </cell>
          <cell r="V5123">
            <v>0</v>
          </cell>
          <cell r="W5123">
            <v>0</v>
          </cell>
          <cell r="X5123">
            <v>0</v>
          </cell>
        </row>
        <row r="5124">
          <cell r="P5124" t="str">
            <v>B.6.a</v>
          </cell>
          <cell r="Q5124" t="str">
            <v>(Ruolo Sanitario - T.DETERMINATO - - Personale dirigente medico / veterinario - Accantonamento per ferie maturate e non godute)</v>
          </cell>
          <cell r="V5124">
            <v>0</v>
          </cell>
          <cell r="W5124">
            <v>0</v>
          </cell>
          <cell r="X5124">
            <v>0</v>
          </cell>
        </row>
        <row r="5125">
          <cell r="P5125" t="str">
            <v>B.6.a</v>
          </cell>
          <cell r="Q5125" t="str">
            <v>(Ruolo Sanitario - T.DETERMINATO - - Personale dirigente medico / veterinario - Oneri sociali*)</v>
          </cell>
          <cell r="V5125">
            <v>0</v>
          </cell>
          <cell r="W5125">
            <v>0</v>
          </cell>
          <cell r="X5125">
            <v>0</v>
          </cell>
        </row>
        <row r="5126">
          <cell r="P5126" t="str">
            <v>B.6.a</v>
          </cell>
          <cell r="Q5126" t="str">
            <v>(Ruolo Sanitario - T.DETERMINATO - - Personale dirigente medico / veterinario - Accantonamento a TFR)</v>
          </cell>
          <cell r="V5126">
            <v>0</v>
          </cell>
          <cell r="W5126">
            <v>0</v>
          </cell>
          <cell r="X5126">
            <v>0</v>
          </cell>
        </row>
        <row r="5127">
          <cell r="P5127" t="str">
            <v>B.6.a</v>
          </cell>
          <cell r="Q5127" t="str">
            <v>(Ruolo Sanitario - T.DETERMINATO - - Personale dirigente medico / veterinario - Accantonamento trattamento quiescenza e simili)</v>
          </cell>
          <cell r="V5127">
            <v>0</v>
          </cell>
          <cell r="W5127">
            <v>0</v>
          </cell>
          <cell r="X5127">
            <v>0</v>
          </cell>
        </row>
        <row r="5128">
          <cell r="P5128" t="str">
            <v>B.6.a</v>
          </cell>
          <cell r="Q5128" t="str">
            <v>(Ruolo Sanitario - T.DETERMINATO - - Personale dirigente medico / veterinario - Altri costi del personale)</v>
          </cell>
          <cell r="V5128">
            <v>0</v>
          </cell>
          <cell r="W5128">
            <v>0</v>
          </cell>
          <cell r="X5128">
            <v>0</v>
          </cell>
        </row>
        <row r="5129">
          <cell r="P5129" t="str">
            <v>B.6.a</v>
          </cell>
          <cell r="Q5129" t="str">
            <v>(Ruolo Sanitario - T.ALTRO - - Personale dirigente medico / veterinario - Competenze fisse)</v>
          </cell>
          <cell r="V5129">
            <v>0</v>
          </cell>
          <cell r="W5129">
            <v>0</v>
          </cell>
          <cell r="X5129">
            <v>0</v>
          </cell>
        </row>
        <row r="5130">
          <cell r="P5130" t="str">
            <v>B.6.a</v>
          </cell>
          <cell r="Q5130" t="str">
            <v>(Ruolo Sanitario - T.ALTRO - - Personale dirigente medico / veterinario - Straordinario)</v>
          </cell>
          <cell r="V5130">
            <v>0</v>
          </cell>
          <cell r="W5130">
            <v>0</v>
          </cell>
          <cell r="X5130">
            <v>0</v>
          </cell>
        </row>
        <row r="5131">
          <cell r="P5131" t="str">
            <v>B.6.a</v>
          </cell>
          <cell r="Q5131" t="str">
            <v>(Ruolo Sanitario - T.ALTRO - - Personale dirigente medico / veterinario - Retr. Posizione)</v>
          </cell>
          <cell r="V5131">
            <v>0</v>
          </cell>
          <cell r="W5131">
            <v>0</v>
          </cell>
          <cell r="X5131">
            <v>0</v>
          </cell>
        </row>
        <row r="5132">
          <cell r="P5132" t="str">
            <v>B.6.a</v>
          </cell>
          <cell r="Q5132" t="str">
            <v>(Ruolo Sanitario - T.ALTRO - - Personale dirigente medico / veterinario - Indennità varie)</v>
          </cell>
          <cell r="V5132">
            <v>0</v>
          </cell>
          <cell r="W5132">
            <v>0</v>
          </cell>
          <cell r="X5132">
            <v>0</v>
          </cell>
        </row>
        <row r="5133">
          <cell r="P5133" t="str">
            <v>B.6.a</v>
          </cell>
          <cell r="Q5133" t="str">
            <v>(Ruolo Sanitario - T.ALTRO - - Personale dirigente medico / veterinario - Competenze personale comandato)</v>
          </cell>
          <cell r="V5133">
            <v>0</v>
          </cell>
          <cell r="W5133">
            <v>0</v>
          </cell>
          <cell r="X5133">
            <v>0</v>
          </cell>
        </row>
        <row r="5134">
          <cell r="P5134" t="str">
            <v>B.6.a</v>
          </cell>
          <cell r="Q5134" t="str">
            <v>(Ruolo Sanitario - T.ALTRO - - Personale dirigente medico / veterinario - Incentivazione (retribuzione di risultato))</v>
          </cell>
          <cell r="V5134">
            <v>0</v>
          </cell>
          <cell r="W5134">
            <v>0</v>
          </cell>
          <cell r="X5134">
            <v>0</v>
          </cell>
        </row>
        <row r="5135">
          <cell r="P5135" t="str">
            <v>B.6.a</v>
          </cell>
          <cell r="Q5135" t="str">
            <v>(Ruolo Sanitario - T.ALTRO - - Personale dirigente medico / veterinario - Risorse aggiuntive regionali)</v>
          </cell>
          <cell r="V5135">
            <v>0</v>
          </cell>
          <cell r="W5135">
            <v>0</v>
          </cell>
          <cell r="X5135">
            <v>0</v>
          </cell>
        </row>
        <row r="5136">
          <cell r="P5136" t="str">
            <v>B.6.a</v>
          </cell>
          <cell r="Q5136" t="str">
            <v>(Ruolo Sanitario - T.ALTRO - - Personale dirigente medico / veterinario - Accantonamento per ferie maturate e non godute)</v>
          </cell>
          <cell r="V5136">
            <v>0</v>
          </cell>
          <cell r="W5136">
            <v>0</v>
          </cell>
          <cell r="X5136">
            <v>0</v>
          </cell>
        </row>
        <row r="5137">
          <cell r="P5137" t="str">
            <v>B.6.a</v>
          </cell>
          <cell r="Q5137" t="str">
            <v>(Ruolo Sanitario - T.ALTRO - - Personale dirigente medico / veterinario - Oneri sociali*)</v>
          </cell>
          <cell r="V5137">
            <v>0</v>
          </cell>
          <cell r="W5137">
            <v>0</v>
          </cell>
          <cell r="X5137">
            <v>0</v>
          </cell>
        </row>
        <row r="5138">
          <cell r="P5138" t="str">
            <v>B.6.a</v>
          </cell>
          <cell r="Q5138" t="str">
            <v>(Ruolo Sanitario - T.ALTRO - - Personale dirigente medico / veterinario - Accantonamento a TFR)</v>
          </cell>
          <cell r="V5138">
            <v>0</v>
          </cell>
          <cell r="W5138">
            <v>0</v>
          </cell>
          <cell r="X5138">
            <v>0</v>
          </cell>
        </row>
        <row r="5139">
          <cell r="P5139" t="str">
            <v>B.6.a</v>
          </cell>
          <cell r="Q5139" t="str">
            <v>(Ruolo Sanitario - T.ALTRO - - Personale dirigente medico / veterinario - Accantonamento trattamento quiescenza e simili)</v>
          </cell>
          <cell r="V5139">
            <v>0</v>
          </cell>
          <cell r="W5139">
            <v>0</v>
          </cell>
          <cell r="X5139">
            <v>0</v>
          </cell>
        </row>
        <row r="5140">
          <cell r="P5140" t="str">
            <v>B.6.a</v>
          </cell>
          <cell r="Q5140" t="str">
            <v>(Ruolo Sanitario - T.ALTRO - - Personale dirigente medico / veterinario - Altri costi del personale)</v>
          </cell>
          <cell r="V5140">
            <v>0</v>
          </cell>
          <cell r="W5140">
            <v>0</v>
          </cell>
          <cell r="X5140">
            <v>0</v>
          </cell>
        </row>
        <row r="5141">
          <cell r="P5141" t="str">
            <v>B.6.b</v>
          </cell>
          <cell r="Q5141" t="str">
            <v>(Ruolo Sanitario - T.INDETERMINATO- - Personale dirigente non medico - Competenze fisse)</v>
          </cell>
          <cell r="V5141">
            <v>0</v>
          </cell>
          <cell r="W5141">
            <v>0</v>
          </cell>
          <cell r="X5141">
            <v>0</v>
          </cell>
        </row>
        <row r="5142">
          <cell r="P5142" t="str">
            <v>B.6.b</v>
          </cell>
          <cell r="Q5142" t="str">
            <v>(Ruolo Sanitario - T.INDETERMINATO- - Personale dirigente non medico - Straordinario)</v>
          </cell>
          <cell r="V5142">
            <v>0</v>
          </cell>
          <cell r="W5142">
            <v>0</v>
          </cell>
          <cell r="X5142">
            <v>0</v>
          </cell>
        </row>
        <row r="5143">
          <cell r="P5143" t="str">
            <v>B.6.b</v>
          </cell>
          <cell r="Q5143" t="str">
            <v>(Ruolo Sanitario - T.INDETERMINATO- - Personale dirigente non medico - Retr. Posizione)</v>
          </cell>
          <cell r="V5143">
            <v>0</v>
          </cell>
          <cell r="W5143">
            <v>0</v>
          </cell>
          <cell r="X5143">
            <v>0</v>
          </cell>
        </row>
        <row r="5144">
          <cell r="P5144" t="str">
            <v>B.6.b</v>
          </cell>
          <cell r="Q5144" t="str">
            <v>(Ruolo Sanitario - T.INDETERMINATO- - Personale dirigente non medico - Indennità varie)</v>
          </cell>
          <cell r="V5144">
            <v>0</v>
          </cell>
          <cell r="W5144">
            <v>0</v>
          </cell>
          <cell r="X5144">
            <v>0</v>
          </cell>
        </row>
        <row r="5145">
          <cell r="P5145" t="str">
            <v>B.6.b</v>
          </cell>
          <cell r="Q5145" t="str">
            <v>(Ruolo Sanitario - T.INDETERMINATO- - Personale dirigente non medico - Competenze personale comandato)</v>
          </cell>
          <cell r="V5145">
            <v>0</v>
          </cell>
          <cell r="W5145">
            <v>0</v>
          </cell>
          <cell r="X5145">
            <v>0</v>
          </cell>
        </row>
        <row r="5146">
          <cell r="P5146" t="str">
            <v>B.6.b</v>
          </cell>
          <cell r="Q5146" t="str">
            <v>(Ruolo Sanitario - T.INDETERMINATO- - Personale dirigente non medico - Incentivazione (retribuzione di risultato))</v>
          </cell>
          <cell r="V5146">
            <v>0</v>
          </cell>
          <cell r="W5146">
            <v>0</v>
          </cell>
          <cell r="X5146">
            <v>0</v>
          </cell>
        </row>
        <row r="5147">
          <cell r="P5147" t="str">
            <v>B.6.b</v>
          </cell>
          <cell r="Q5147" t="str">
            <v>(Ruolo Sanitario - T.INDETERMINATO- - Personale dirigente non medico - Risorse aggiuntive regionali)</v>
          </cell>
          <cell r="V5147">
            <v>0</v>
          </cell>
          <cell r="W5147">
            <v>0</v>
          </cell>
          <cell r="X5147">
            <v>0</v>
          </cell>
        </row>
        <row r="5148">
          <cell r="P5148" t="str">
            <v>B.6.b</v>
          </cell>
          <cell r="Q5148" t="str">
            <v>(Ruolo Sanitario - T.INDETERMINATO- - Personale dirigente non medico - Accantonamento per ferie maturate e non godute)</v>
          </cell>
          <cell r="V5148">
            <v>0</v>
          </cell>
          <cell r="W5148">
            <v>0</v>
          </cell>
          <cell r="X5148">
            <v>0</v>
          </cell>
        </row>
        <row r="5149">
          <cell r="P5149" t="str">
            <v>B.6.b</v>
          </cell>
          <cell r="Q5149" t="str">
            <v>(Ruolo Sanitario - T.INDETERMINATO- - Personale dirigente non medico - Oneri sociali*)</v>
          </cell>
          <cell r="V5149">
            <v>0</v>
          </cell>
          <cell r="W5149">
            <v>0</v>
          </cell>
          <cell r="X5149">
            <v>0</v>
          </cell>
        </row>
        <row r="5150">
          <cell r="P5150" t="str">
            <v>B.6.b</v>
          </cell>
          <cell r="Q5150" t="str">
            <v>(Ruolo Sanitario - T.INDETERMINATO- - Personale dirigente non medico - Accantonamento a TFR)</v>
          </cell>
          <cell r="V5150">
            <v>0</v>
          </cell>
          <cell r="W5150">
            <v>0</v>
          </cell>
          <cell r="X5150">
            <v>0</v>
          </cell>
        </row>
        <row r="5151">
          <cell r="P5151" t="str">
            <v>B.6.b</v>
          </cell>
          <cell r="Q5151" t="str">
            <v>(Ruolo Sanitario - T.INDETERMINATO- - Personale dirigente non medico - Accantonamento trattamento quiescenza e simili)</v>
          </cell>
          <cell r="V5151">
            <v>0</v>
          </cell>
          <cell r="W5151">
            <v>0</v>
          </cell>
          <cell r="X5151">
            <v>0</v>
          </cell>
        </row>
        <row r="5152">
          <cell r="P5152" t="str">
            <v>B.6.b</v>
          </cell>
          <cell r="Q5152" t="str">
            <v>(Ruolo Sanitario - T.INDETERMINATO- - Personale dirigente non medico - Altri costi del personale)</v>
          </cell>
          <cell r="V5152">
            <v>0</v>
          </cell>
          <cell r="W5152">
            <v>0</v>
          </cell>
          <cell r="X5152">
            <v>0</v>
          </cell>
        </row>
        <row r="5153">
          <cell r="P5153" t="str">
            <v>B.6.b</v>
          </cell>
          <cell r="Q5153" t="str">
            <v>(Ruolo Sanitario - T.DETERMINATO - - Personale dirigente non medico - Competenze fisse)</v>
          </cell>
          <cell r="V5153">
            <v>0</v>
          </cell>
          <cell r="W5153">
            <v>0</v>
          </cell>
          <cell r="X5153">
            <v>0</v>
          </cell>
        </row>
        <row r="5154">
          <cell r="P5154" t="str">
            <v>B.6.b</v>
          </cell>
          <cell r="Q5154" t="str">
            <v>(Ruolo Sanitario - T.DETERMINATO - - Personale dirigente non medico - Straordinario)</v>
          </cell>
          <cell r="V5154">
            <v>0</v>
          </cell>
          <cell r="W5154">
            <v>0</v>
          </cell>
          <cell r="X5154">
            <v>0</v>
          </cell>
        </row>
        <row r="5155">
          <cell r="P5155" t="str">
            <v>B.6.b</v>
          </cell>
          <cell r="Q5155" t="str">
            <v>(Ruolo Sanitario - T.DETERMINATO - - Personale dirigente non medico - Retr. Posizione)</v>
          </cell>
          <cell r="V5155">
            <v>0</v>
          </cell>
          <cell r="W5155">
            <v>0</v>
          </cell>
          <cell r="X5155">
            <v>0</v>
          </cell>
        </row>
        <row r="5156">
          <cell r="P5156" t="str">
            <v>B.6.b</v>
          </cell>
          <cell r="Q5156" t="str">
            <v>(Ruolo Sanitario - T.DETERMINATO - - Personale dirigente non medico - Indennità varie)</v>
          </cell>
          <cell r="V5156">
            <v>0</v>
          </cell>
          <cell r="W5156">
            <v>0</v>
          </cell>
          <cell r="X5156">
            <v>0</v>
          </cell>
        </row>
        <row r="5157">
          <cell r="P5157" t="str">
            <v>B.6.b</v>
          </cell>
          <cell r="Q5157" t="str">
            <v>(Ruolo Sanitario - T.DETERMINATO - - Personale dirigente non medico - Competenze personale comandato)</v>
          </cell>
          <cell r="V5157">
            <v>0</v>
          </cell>
          <cell r="W5157">
            <v>0</v>
          </cell>
          <cell r="X5157">
            <v>0</v>
          </cell>
        </row>
        <row r="5158">
          <cell r="P5158" t="str">
            <v>B.6.b</v>
          </cell>
          <cell r="Q5158" t="str">
            <v>(Ruolo Sanitario - T.DETERMINATO - - Personale dirigente non medico - Incentivazione (retribuzione di risultato))</v>
          </cell>
          <cell r="V5158">
            <v>0</v>
          </cell>
          <cell r="W5158">
            <v>0</v>
          </cell>
          <cell r="X5158">
            <v>0</v>
          </cell>
        </row>
        <row r="5159">
          <cell r="P5159" t="str">
            <v>B.6.b</v>
          </cell>
          <cell r="Q5159" t="str">
            <v>(Ruolo Sanitario - T.DETERMINATO - - Personale dirigente non medico - Risorse aggiuntive regionali)</v>
          </cell>
          <cell r="V5159">
            <v>0</v>
          </cell>
          <cell r="W5159">
            <v>0</v>
          </cell>
          <cell r="X5159">
            <v>0</v>
          </cell>
        </row>
        <row r="5160">
          <cell r="P5160" t="str">
            <v>B.6.b</v>
          </cell>
          <cell r="Q5160" t="str">
            <v>(Ruolo Sanitario - T.DETERMINATO - - Personale dirigente non medico - Accantonamento per ferie maturate e non godute)</v>
          </cell>
          <cell r="V5160">
            <v>0</v>
          </cell>
          <cell r="W5160">
            <v>0</v>
          </cell>
          <cell r="X5160">
            <v>0</v>
          </cell>
        </row>
        <row r="5161">
          <cell r="P5161" t="str">
            <v>B.6.b</v>
          </cell>
          <cell r="Q5161" t="str">
            <v>(Ruolo Sanitario - T.DETERMINATO - - Personale dirigente non medico - Oneri sociali*)</v>
          </cell>
          <cell r="V5161">
            <v>0</v>
          </cell>
          <cell r="W5161">
            <v>0</v>
          </cell>
          <cell r="X5161">
            <v>0</v>
          </cell>
        </row>
        <row r="5162">
          <cell r="P5162" t="str">
            <v>B.6.b</v>
          </cell>
          <cell r="Q5162" t="str">
            <v>(Ruolo Sanitario - T.DETERMINATO - - Personale dirigente non medico - Accantonamento a TFR)</v>
          </cell>
          <cell r="V5162">
            <v>0</v>
          </cell>
          <cell r="W5162">
            <v>0</v>
          </cell>
          <cell r="X5162">
            <v>0</v>
          </cell>
        </row>
        <row r="5163">
          <cell r="P5163" t="str">
            <v>B.6.b</v>
          </cell>
          <cell r="Q5163" t="str">
            <v>(Ruolo Sanitario - T.DETERMINATO - - Personale dirigente non medico - Accantonamento trattamento quiescenza e simili)</v>
          </cell>
          <cell r="V5163">
            <v>0</v>
          </cell>
          <cell r="W5163">
            <v>0</v>
          </cell>
          <cell r="X5163">
            <v>0</v>
          </cell>
        </row>
        <row r="5164">
          <cell r="P5164" t="str">
            <v>B.6.b</v>
          </cell>
          <cell r="Q5164" t="str">
            <v>(Ruolo Sanitario - T.DETERMINATO - - Personale dirigente non medico - Altri costi del personale)</v>
          </cell>
          <cell r="V5164">
            <v>0</v>
          </cell>
          <cell r="W5164">
            <v>0</v>
          </cell>
          <cell r="X5164">
            <v>0</v>
          </cell>
        </row>
        <row r="5165">
          <cell r="P5165" t="str">
            <v>B.6.b</v>
          </cell>
          <cell r="Q5165" t="str">
            <v>(Ruolo Sanitario - ALTRO - - Personale dirigente non medico - Competenze fisse)</v>
          </cell>
          <cell r="V5165">
            <v>0</v>
          </cell>
          <cell r="W5165">
            <v>0</v>
          </cell>
          <cell r="X5165">
            <v>0</v>
          </cell>
        </row>
        <row r="5166">
          <cell r="P5166" t="str">
            <v>B.6.b</v>
          </cell>
          <cell r="Q5166" t="str">
            <v>(Ruolo Sanitario - ALTRO - - Personale dirigente non medico - Straordinario)</v>
          </cell>
          <cell r="V5166">
            <v>0</v>
          </cell>
          <cell r="W5166">
            <v>0</v>
          </cell>
          <cell r="X5166">
            <v>0</v>
          </cell>
        </row>
        <row r="5167">
          <cell r="P5167" t="str">
            <v>B.6.b</v>
          </cell>
          <cell r="Q5167" t="str">
            <v>(Ruolo Sanitario - ALTRO - - Personale dirigente non medico - Retr. Posizione)</v>
          </cell>
          <cell r="V5167">
            <v>0</v>
          </cell>
          <cell r="W5167">
            <v>0</v>
          </cell>
          <cell r="X5167">
            <v>0</v>
          </cell>
        </row>
        <row r="5168">
          <cell r="P5168" t="str">
            <v>B.6.b</v>
          </cell>
          <cell r="Q5168" t="str">
            <v>(Ruolo Sanitario - ALTRO - - Personale dirigente non medico - Indennità varie)</v>
          </cell>
          <cell r="V5168">
            <v>0</v>
          </cell>
          <cell r="W5168">
            <v>0</v>
          </cell>
          <cell r="X5168">
            <v>0</v>
          </cell>
        </row>
        <row r="5169">
          <cell r="P5169" t="str">
            <v>B.6.b</v>
          </cell>
          <cell r="Q5169" t="str">
            <v>(Ruolo Sanitario - ALTRO - - Personale dirigente non medico - Competenze personale comandato)</v>
          </cell>
          <cell r="V5169">
            <v>0</v>
          </cell>
          <cell r="W5169">
            <v>0</v>
          </cell>
          <cell r="X5169">
            <v>0</v>
          </cell>
        </row>
        <row r="5170">
          <cell r="P5170" t="str">
            <v>B.6.b</v>
          </cell>
          <cell r="Q5170" t="str">
            <v>(Ruolo Sanitario - ALTRO - - Personale dirigente non medico - Incentivazione (retribuzione di risultato))</v>
          </cell>
          <cell r="V5170">
            <v>0</v>
          </cell>
          <cell r="W5170">
            <v>0</v>
          </cell>
          <cell r="X5170">
            <v>0</v>
          </cell>
        </row>
        <row r="5171">
          <cell r="P5171" t="str">
            <v>B.6.b</v>
          </cell>
          <cell r="Q5171" t="str">
            <v>(Ruolo Sanitario - ALTRO - - Personale dirigente non medico - Risorse aggiuntive regionali)</v>
          </cell>
          <cell r="V5171">
            <v>0</v>
          </cell>
          <cell r="W5171">
            <v>0</v>
          </cell>
          <cell r="X5171">
            <v>0</v>
          </cell>
        </row>
        <row r="5172">
          <cell r="P5172" t="str">
            <v>B.6.b</v>
          </cell>
          <cell r="Q5172" t="str">
            <v>(Ruolo Sanitario - ALTRO - - Personale dirigente non medico - Accantonamento per ferie maturate e non godute)</v>
          </cell>
          <cell r="V5172">
            <v>0</v>
          </cell>
          <cell r="W5172">
            <v>0</v>
          </cell>
          <cell r="X5172">
            <v>0</v>
          </cell>
        </row>
        <row r="5173">
          <cell r="P5173" t="str">
            <v>B.6.b</v>
          </cell>
          <cell r="Q5173" t="str">
            <v>(Ruolo Sanitario - ALTRO - - Personale dirigente non medico - Oneri sociali*)</v>
          </cell>
          <cell r="V5173">
            <v>0</v>
          </cell>
          <cell r="W5173">
            <v>0</v>
          </cell>
          <cell r="X5173">
            <v>0</v>
          </cell>
        </row>
        <row r="5174">
          <cell r="P5174" t="str">
            <v>B.6.b</v>
          </cell>
          <cell r="Q5174" t="str">
            <v>(Ruolo Sanitario - ALTRO - - Personale dirigente non medico - Accantonamento a TFR)</v>
          </cell>
          <cell r="V5174">
            <v>0</v>
          </cell>
          <cell r="W5174">
            <v>0</v>
          </cell>
          <cell r="X5174">
            <v>0</v>
          </cell>
        </row>
        <row r="5175">
          <cell r="P5175" t="str">
            <v>B.6.b</v>
          </cell>
          <cell r="Q5175" t="str">
            <v>(Ruolo Sanitario - ALTRO - - Personale dirigente non medico - Accantonamento trattamento quiescenza e simili)</v>
          </cell>
          <cell r="V5175">
            <v>0</v>
          </cell>
          <cell r="W5175">
            <v>0</v>
          </cell>
          <cell r="X5175">
            <v>0</v>
          </cell>
        </row>
        <row r="5176">
          <cell r="P5176" t="str">
            <v>B.6.b</v>
          </cell>
          <cell r="Q5176" t="str">
            <v>(Ruolo Sanitario - ALTRO - - Personale dirigente non medico - Altri costi del personale)</v>
          </cell>
          <cell r="V5176">
            <v>0</v>
          </cell>
          <cell r="W5176">
            <v>0</v>
          </cell>
          <cell r="X5176">
            <v>0</v>
          </cell>
        </row>
        <row r="5177">
          <cell r="P5177" t="str">
            <v>B.6.c</v>
          </cell>
          <cell r="Q5177" t="str">
            <v>(Ruolo Sanitario - T.INDETERMINATO- - Personale comparto - Competenze fisse)</v>
          </cell>
          <cell r="V5177">
            <v>0</v>
          </cell>
          <cell r="W5177">
            <v>0</v>
          </cell>
          <cell r="X5177">
            <v>0</v>
          </cell>
        </row>
        <row r="5178">
          <cell r="P5178" t="str">
            <v>B.6.c</v>
          </cell>
          <cell r="Q5178" t="str">
            <v>(Ruolo Sanitario - T.INDETERMINATO- - Personale comparto - Straordinario)</v>
          </cell>
          <cell r="V5178">
            <v>0</v>
          </cell>
          <cell r="W5178">
            <v>0</v>
          </cell>
          <cell r="X5178">
            <v>0</v>
          </cell>
        </row>
        <row r="5179">
          <cell r="P5179" t="str">
            <v>B.6.c</v>
          </cell>
          <cell r="Q5179" t="str">
            <v>(Ruolo Sanitario - T.INDETERMINATO- - Personale comparto - Indennità varie)</v>
          </cell>
          <cell r="V5179">
            <v>0</v>
          </cell>
          <cell r="W5179">
            <v>0</v>
          </cell>
          <cell r="X5179">
            <v>0</v>
          </cell>
        </row>
        <row r="5180">
          <cell r="P5180" t="str">
            <v>B.6.c</v>
          </cell>
          <cell r="Q5180" t="str">
            <v>(Ruolo Sanitario - T.INDETERMINATO- - Personale comparto - Incentivazione alla produttività collettiva)</v>
          </cell>
          <cell r="V5180">
            <v>0</v>
          </cell>
          <cell r="W5180">
            <v>0</v>
          </cell>
          <cell r="X5180">
            <v>0</v>
          </cell>
        </row>
        <row r="5181">
          <cell r="P5181" t="str">
            <v>B.6.c</v>
          </cell>
          <cell r="Q5181" t="str">
            <v>(Ruolo Sanitario - T.INDETERMINATO- - Personale comparto - Competenze personale comandato)</v>
          </cell>
          <cell r="V5181">
            <v>0</v>
          </cell>
          <cell r="W5181">
            <v>0</v>
          </cell>
          <cell r="X5181">
            <v>0</v>
          </cell>
        </row>
        <row r="5182">
          <cell r="P5182" t="str">
            <v>B.6.c</v>
          </cell>
          <cell r="Q5182" t="str">
            <v>(Ruolo Sanitario - T.INDETERMINATO- - Personale comparto - Risorse aggiuntive regionali)</v>
          </cell>
          <cell r="V5182">
            <v>0</v>
          </cell>
          <cell r="W5182">
            <v>0</v>
          </cell>
          <cell r="X5182">
            <v>0</v>
          </cell>
        </row>
        <row r="5183">
          <cell r="P5183" t="str">
            <v>B.6.c</v>
          </cell>
          <cell r="Q5183" t="str">
            <v>(Ruolo Sanitario - T.INDETERMINATO- - Personale comparto - Accantonamento per ferie maturate e non godute)</v>
          </cell>
          <cell r="V5183">
            <v>0</v>
          </cell>
          <cell r="W5183">
            <v>0</v>
          </cell>
          <cell r="X5183">
            <v>0</v>
          </cell>
        </row>
        <row r="5184">
          <cell r="P5184" t="str">
            <v>B.6.c</v>
          </cell>
          <cell r="Q5184" t="str">
            <v>(Ruolo Sanitario - T.INDETERMINATO- - Personale comparto - Oneri sociali*)</v>
          </cell>
          <cell r="V5184">
            <v>0</v>
          </cell>
          <cell r="W5184">
            <v>0</v>
          </cell>
          <cell r="X5184">
            <v>0</v>
          </cell>
        </row>
        <row r="5185">
          <cell r="P5185" t="str">
            <v>B.6.c</v>
          </cell>
          <cell r="Q5185" t="str">
            <v>(Ruolo Sanitario - T.INDETERMINATO- - Personale comparto - Accantonamento a TFR)</v>
          </cell>
          <cell r="V5185">
            <v>0</v>
          </cell>
          <cell r="W5185">
            <v>0</v>
          </cell>
          <cell r="X5185">
            <v>0</v>
          </cell>
        </row>
        <row r="5186">
          <cell r="P5186" t="str">
            <v>B.6.c</v>
          </cell>
          <cell r="Q5186" t="str">
            <v>(Ruolo Sanitario - T.INDETERMINATO- - Personale comparto - Accantonamento trattamento quiescenza e simili)</v>
          </cell>
          <cell r="V5186">
            <v>0</v>
          </cell>
          <cell r="W5186">
            <v>0</v>
          </cell>
          <cell r="X5186">
            <v>0</v>
          </cell>
        </row>
        <row r="5187">
          <cell r="P5187" t="str">
            <v>B.6.c</v>
          </cell>
          <cell r="Q5187" t="str">
            <v>(Ruolo Sanitario - T.INDETERMINATO- - Personale comparto - Altri costi del personale)</v>
          </cell>
          <cell r="V5187">
            <v>0</v>
          </cell>
          <cell r="W5187">
            <v>0</v>
          </cell>
          <cell r="X5187">
            <v>0</v>
          </cell>
        </row>
        <row r="5188">
          <cell r="P5188" t="str">
            <v>B.6.c</v>
          </cell>
          <cell r="Q5188" t="str">
            <v>(Ruolo Sanitario - T.DETERMINATO- - Personale comparto - Competenze fisse)</v>
          </cell>
          <cell r="V5188">
            <v>0</v>
          </cell>
          <cell r="W5188">
            <v>0</v>
          </cell>
          <cell r="X5188">
            <v>0</v>
          </cell>
        </row>
        <row r="5189">
          <cell r="P5189" t="str">
            <v>B.6.c</v>
          </cell>
          <cell r="Q5189" t="str">
            <v>(Ruolo Sanitario - T.DETERMINATO- - Personale comparto - Straordinario)</v>
          </cell>
          <cell r="V5189">
            <v>0</v>
          </cell>
          <cell r="W5189">
            <v>0</v>
          </cell>
          <cell r="X5189">
            <v>0</v>
          </cell>
        </row>
        <row r="5190">
          <cell r="P5190" t="str">
            <v>B.6.c</v>
          </cell>
          <cell r="Q5190" t="str">
            <v>(Ruolo Sanitario - T.DETERMINATO- - Personale comparto - Indennità varie)</v>
          </cell>
          <cell r="V5190">
            <v>0</v>
          </cell>
          <cell r="W5190">
            <v>0</v>
          </cell>
          <cell r="X5190">
            <v>0</v>
          </cell>
        </row>
        <row r="5191">
          <cell r="P5191" t="str">
            <v>B.6.c</v>
          </cell>
          <cell r="Q5191" t="str">
            <v>(Ruolo Sanitario - T.DETERMINATO- - Personale comparto - Incentivazione alla produttività collettiva)</v>
          </cell>
          <cell r="V5191">
            <v>0</v>
          </cell>
          <cell r="W5191">
            <v>0</v>
          </cell>
          <cell r="X5191">
            <v>0</v>
          </cell>
        </row>
        <row r="5192">
          <cell r="P5192" t="str">
            <v>B.6.c</v>
          </cell>
          <cell r="Q5192" t="str">
            <v>(Ruolo Sanitario - T.DETERMINATO- - Personale comparto - Competenze personale comandato)</v>
          </cell>
          <cell r="V5192">
            <v>0</v>
          </cell>
          <cell r="W5192">
            <v>0</v>
          </cell>
          <cell r="X5192">
            <v>0</v>
          </cell>
        </row>
        <row r="5193">
          <cell r="P5193" t="str">
            <v>B.6.c</v>
          </cell>
          <cell r="Q5193" t="str">
            <v>(Ruolo Sanitario - T.DETERMINATO- - Personale comparto - Risorse aggiuntive regionali)</v>
          </cell>
          <cell r="V5193">
            <v>0</v>
          </cell>
          <cell r="W5193">
            <v>0</v>
          </cell>
          <cell r="X5193">
            <v>0</v>
          </cell>
        </row>
        <row r="5194">
          <cell r="P5194" t="str">
            <v>B.6.c</v>
          </cell>
          <cell r="Q5194" t="str">
            <v>(Ruolo Sanitario - T.DETERMINATO- - Personale comparto - Accantonamento per ferie maturate e non godute)</v>
          </cell>
          <cell r="V5194">
            <v>0</v>
          </cell>
          <cell r="W5194">
            <v>0</v>
          </cell>
          <cell r="X5194">
            <v>0</v>
          </cell>
        </row>
        <row r="5195">
          <cell r="P5195" t="str">
            <v>B.6.c</v>
          </cell>
          <cell r="Q5195" t="str">
            <v>(Ruolo Sanitario - T.DETERMINATO- - Personale comparto - Oneri sociali*)</v>
          </cell>
          <cell r="V5195">
            <v>0</v>
          </cell>
          <cell r="W5195">
            <v>0</v>
          </cell>
          <cell r="X5195">
            <v>0</v>
          </cell>
        </row>
        <row r="5196">
          <cell r="P5196" t="str">
            <v>B.6.c</v>
          </cell>
          <cell r="Q5196" t="str">
            <v>(Ruolo Sanitario - T.DETERMINATO- - Personale comparto - Accantonamento a TFR)</v>
          </cell>
          <cell r="V5196">
            <v>0</v>
          </cell>
          <cell r="W5196">
            <v>0</v>
          </cell>
          <cell r="X5196">
            <v>0</v>
          </cell>
        </row>
        <row r="5197">
          <cell r="P5197" t="str">
            <v>B.6.c</v>
          </cell>
          <cell r="Q5197" t="str">
            <v>(Ruolo Sanitario - T.DETERMINATO- - Personale comparto - Accantonamento trattamento quiescenza e simili)</v>
          </cell>
          <cell r="V5197">
            <v>0</v>
          </cell>
          <cell r="W5197">
            <v>0</v>
          </cell>
          <cell r="X5197">
            <v>0</v>
          </cell>
        </row>
        <row r="5198">
          <cell r="P5198" t="str">
            <v>B.6.c</v>
          </cell>
          <cell r="Q5198" t="str">
            <v>(Ruolo Sanitario - T.DETERMINATO- - Personale comparto - Altri costi del personale)</v>
          </cell>
          <cell r="V5198">
            <v>0</v>
          </cell>
          <cell r="W5198">
            <v>0</v>
          </cell>
          <cell r="X5198">
            <v>0</v>
          </cell>
        </row>
        <row r="5199">
          <cell r="P5199" t="str">
            <v>B.6.c</v>
          </cell>
          <cell r="Q5199" t="str">
            <v>(Ruolo Sanitario - T.ALTRO- - Personale comparto - Competenze fisse)</v>
          </cell>
          <cell r="V5199">
            <v>0</v>
          </cell>
          <cell r="W5199">
            <v>0</v>
          </cell>
          <cell r="X5199">
            <v>0</v>
          </cell>
        </row>
        <row r="5200">
          <cell r="P5200" t="str">
            <v>B.6.c</v>
          </cell>
          <cell r="Q5200" t="str">
            <v>(Ruolo Sanitario - T.ALTRO- - Personale comparto - Straordinario)</v>
          </cell>
          <cell r="V5200">
            <v>0</v>
          </cell>
          <cell r="W5200">
            <v>0</v>
          </cell>
          <cell r="X5200">
            <v>0</v>
          </cell>
        </row>
        <row r="5201">
          <cell r="P5201" t="str">
            <v>B.6.c</v>
          </cell>
          <cell r="Q5201" t="str">
            <v>(Ruolo Sanitario - T.ALTRO- - Personale comparto - Indennità varie)</v>
          </cell>
          <cell r="V5201">
            <v>0</v>
          </cell>
          <cell r="W5201">
            <v>0</v>
          </cell>
          <cell r="X5201">
            <v>0</v>
          </cell>
        </row>
        <row r="5202">
          <cell r="P5202" t="str">
            <v>B.6.c</v>
          </cell>
          <cell r="Q5202" t="str">
            <v>(Ruolo Sanitario - T.ALTRO- - Personale comparto - Incentivazione alla produttività collettiva)</v>
          </cell>
          <cell r="V5202">
            <v>0</v>
          </cell>
          <cell r="W5202">
            <v>0</v>
          </cell>
          <cell r="X5202">
            <v>0</v>
          </cell>
        </row>
        <row r="5203">
          <cell r="P5203" t="str">
            <v>B.6.c</v>
          </cell>
          <cell r="Q5203" t="str">
            <v>(Ruolo Sanitario - T.ALTRO- - Personale comparto - Competenze personale comandato)</v>
          </cell>
          <cell r="V5203">
            <v>0</v>
          </cell>
          <cell r="W5203">
            <v>0</v>
          </cell>
          <cell r="X5203">
            <v>0</v>
          </cell>
        </row>
        <row r="5204">
          <cell r="P5204" t="str">
            <v>B.6.c</v>
          </cell>
          <cell r="Q5204" t="str">
            <v>(Ruolo Sanitario - T.ALTRO- - Personale comparto - Risorse aggiuntive regionali)</v>
          </cell>
          <cell r="V5204">
            <v>0</v>
          </cell>
          <cell r="W5204">
            <v>0</v>
          </cell>
          <cell r="X5204">
            <v>0</v>
          </cell>
        </row>
        <row r="5205">
          <cell r="P5205" t="str">
            <v>B.6.c</v>
          </cell>
          <cell r="Q5205" t="str">
            <v>(Ruolo Sanitario - T.ALTRO- - Personale comparto - Accantonamento per ferie maturate e non godute)</v>
          </cell>
          <cell r="V5205">
            <v>0</v>
          </cell>
          <cell r="W5205">
            <v>0</v>
          </cell>
          <cell r="X5205">
            <v>0</v>
          </cell>
        </row>
        <row r="5206">
          <cell r="P5206" t="str">
            <v>B.6.c</v>
          </cell>
          <cell r="Q5206" t="str">
            <v>(Ruolo Sanitario - T.ALTRO- - Personale comparto - Oneri sociali*)</v>
          </cell>
          <cell r="V5206">
            <v>0</v>
          </cell>
          <cell r="W5206">
            <v>0</v>
          </cell>
          <cell r="X5206">
            <v>0</v>
          </cell>
        </row>
        <row r="5207">
          <cell r="P5207" t="str">
            <v>B.6.c</v>
          </cell>
          <cell r="Q5207" t="str">
            <v>(Ruolo Sanitario - T.ALTRO- - Personale comparto - Accantonamento a TFR)</v>
          </cell>
          <cell r="V5207">
            <v>0</v>
          </cell>
          <cell r="W5207">
            <v>0</v>
          </cell>
          <cell r="X5207">
            <v>0</v>
          </cell>
        </row>
        <row r="5208">
          <cell r="P5208" t="str">
            <v>B.6.c</v>
          </cell>
          <cell r="Q5208" t="str">
            <v>(Ruolo Sanitario - T.ALTRO- - Personale comparto - Accantonamento trattamento quiescenza e simili)</v>
          </cell>
          <cell r="V5208">
            <v>0</v>
          </cell>
          <cell r="W5208">
            <v>0</v>
          </cell>
          <cell r="X5208">
            <v>0</v>
          </cell>
        </row>
        <row r="5209">
          <cell r="P5209" t="str">
            <v>B.6.c</v>
          </cell>
          <cell r="Q5209" t="str">
            <v>(Ruolo Sanitario - T.ALTRO- - Personale comparto - Altri costi del personale)</v>
          </cell>
          <cell r="V5209">
            <v>0</v>
          </cell>
          <cell r="W5209">
            <v>0</v>
          </cell>
          <cell r="X5209">
            <v>0</v>
          </cell>
        </row>
        <row r="5210">
          <cell r="Q5210" t="str">
            <v>(B.6 Personale del ruolo professionale - Totale)</v>
          </cell>
          <cell r="V5210">
            <v>0</v>
          </cell>
          <cell r="W5210">
            <v>0</v>
          </cell>
          <cell r="X5210">
            <v>0</v>
          </cell>
        </row>
        <row r="5211">
          <cell r="P5211" t="str">
            <v>B.6.d</v>
          </cell>
          <cell r="Q5211" t="str">
            <v>(Ruolo professionale - T.INDETERMINATO- Personale dirigente - Competenze fisse)</v>
          </cell>
          <cell r="V5211">
            <v>0</v>
          </cell>
          <cell r="W5211">
            <v>0</v>
          </cell>
          <cell r="X5211">
            <v>0</v>
          </cell>
        </row>
        <row r="5212">
          <cell r="P5212" t="str">
            <v>B.6.d</v>
          </cell>
          <cell r="Q5212" t="str">
            <v>(Ruolo professionale - T.INDETERMINATO- Personale dirigente - Straordinario)</v>
          </cell>
          <cell r="V5212">
            <v>0</v>
          </cell>
          <cell r="W5212">
            <v>0</v>
          </cell>
          <cell r="X5212">
            <v>0</v>
          </cell>
        </row>
        <row r="5213">
          <cell r="P5213" t="str">
            <v>B.6.d</v>
          </cell>
          <cell r="Q5213" t="str">
            <v>(Ruolo professionale - T.INDETERMINATO- Personale dirigente - Retr. Posizione)</v>
          </cell>
          <cell r="V5213">
            <v>0</v>
          </cell>
          <cell r="W5213">
            <v>0</v>
          </cell>
          <cell r="X5213">
            <v>0</v>
          </cell>
        </row>
        <row r="5214">
          <cell r="P5214" t="str">
            <v>B.6.d</v>
          </cell>
          <cell r="Q5214" t="str">
            <v>(Ruolo professionale - T.INDETERMINATO- Personale dirigente - Indennità varie)</v>
          </cell>
          <cell r="V5214">
            <v>0</v>
          </cell>
          <cell r="W5214">
            <v>0</v>
          </cell>
          <cell r="X5214">
            <v>0</v>
          </cell>
        </row>
        <row r="5215">
          <cell r="P5215" t="str">
            <v>B.6.d</v>
          </cell>
          <cell r="Q5215" t="str">
            <v>(Ruolo professionale - T.INDETERMINATO- Personale dirigente - Competenze Personale comandato)</v>
          </cell>
          <cell r="V5215">
            <v>0</v>
          </cell>
          <cell r="W5215">
            <v>0</v>
          </cell>
          <cell r="X5215">
            <v>0</v>
          </cell>
        </row>
        <row r="5216">
          <cell r="P5216" t="str">
            <v>B.6.d</v>
          </cell>
          <cell r="Q5216" t="str">
            <v>(Ruolo professionale - T.INDETERMINATO- Personale dirigente - Incentivazione (retribuzione di risultato))</v>
          </cell>
          <cell r="V5216">
            <v>0</v>
          </cell>
          <cell r="W5216">
            <v>0</v>
          </cell>
          <cell r="X5216">
            <v>0</v>
          </cell>
        </row>
        <row r="5217">
          <cell r="P5217" t="str">
            <v>B.6.d</v>
          </cell>
          <cell r="Q5217" t="str">
            <v>(Ruolo professionale - T.INDETERMINATO- Personale dirigente - Risorse aggiuntive regionali)</v>
          </cell>
          <cell r="V5217">
            <v>0</v>
          </cell>
          <cell r="W5217">
            <v>0</v>
          </cell>
          <cell r="X5217">
            <v>0</v>
          </cell>
        </row>
        <row r="5218">
          <cell r="P5218" t="str">
            <v>B.6.d</v>
          </cell>
          <cell r="Q5218" t="str">
            <v>(Ruolo professionale - T.INDETERMINATO- Personale dirigente - Accantonamento per ferie maturate e non godute)</v>
          </cell>
          <cell r="V5218">
            <v>0</v>
          </cell>
          <cell r="W5218">
            <v>0</v>
          </cell>
          <cell r="X5218">
            <v>0</v>
          </cell>
        </row>
        <row r="5219">
          <cell r="P5219" t="str">
            <v>B.6.d</v>
          </cell>
          <cell r="Q5219" t="str">
            <v>(Ruolo professionale - T.INDETERMINATO- Personale dirigente - Oneri sociali*)</v>
          </cell>
          <cell r="V5219">
            <v>0</v>
          </cell>
          <cell r="W5219">
            <v>0</v>
          </cell>
          <cell r="X5219">
            <v>0</v>
          </cell>
        </row>
        <row r="5220">
          <cell r="P5220" t="str">
            <v>B.6.d</v>
          </cell>
          <cell r="Q5220" t="str">
            <v>(Ruolo professionale - T.INDETERMINATO- Personale dirigente - Accantonamento a TFR)</v>
          </cell>
          <cell r="V5220">
            <v>0</v>
          </cell>
          <cell r="W5220">
            <v>0</v>
          </cell>
          <cell r="X5220">
            <v>0</v>
          </cell>
        </row>
        <row r="5221">
          <cell r="P5221" t="str">
            <v>B.6.d</v>
          </cell>
          <cell r="Q5221" t="str">
            <v>(Ruolo professionale - T.INDETERMINATO- Personale dirigente - Accantonamento trattamento quiescenza e simili)</v>
          </cell>
          <cell r="V5221">
            <v>0</v>
          </cell>
          <cell r="W5221">
            <v>0</v>
          </cell>
          <cell r="X5221">
            <v>0</v>
          </cell>
        </row>
        <row r="5222">
          <cell r="P5222" t="str">
            <v>B.6.d</v>
          </cell>
          <cell r="Q5222" t="str">
            <v>(Ruolo professionale - T.INDETERMINATO- Personale dirigente - Altri costi del Ruolo professionale -)</v>
          </cell>
          <cell r="V5222">
            <v>0</v>
          </cell>
          <cell r="W5222">
            <v>0</v>
          </cell>
          <cell r="X5222">
            <v>0</v>
          </cell>
        </row>
        <row r="5223">
          <cell r="P5223" t="str">
            <v>B.6.d</v>
          </cell>
          <cell r="Q5223" t="str">
            <v>(Ruolo professionale - T.DETERMINATO- Personale dirigente - Competenze fisse)</v>
          </cell>
          <cell r="V5223">
            <v>0</v>
          </cell>
          <cell r="W5223">
            <v>0</v>
          </cell>
          <cell r="X5223">
            <v>0</v>
          </cell>
        </row>
        <row r="5224">
          <cell r="P5224" t="str">
            <v>B.6.d</v>
          </cell>
          <cell r="Q5224" t="str">
            <v>(Ruolo professionale - T.DETERMINATO- Personale dirigente - Straordinario)</v>
          </cell>
          <cell r="V5224">
            <v>0</v>
          </cell>
          <cell r="W5224">
            <v>0</v>
          </cell>
          <cell r="X5224">
            <v>0</v>
          </cell>
        </row>
        <row r="5225">
          <cell r="P5225" t="str">
            <v>B.6.d</v>
          </cell>
          <cell r="Q5225" t="str">
            <v>(Ruolo professionale - T.DETERMINATO- Personale dirigente - Retr. Posizione)</v>
          </cell>
          <cell r="V5225">
            <v>0</v>
          </cell>
          <cell r="W5225">
            <v>0</v>
          </cell>
          <cell r="X5225">
            <v>0</v>
          </cell>
        </row>
        <row r="5226">
          <cell r="P5226" t="str">
            <v>B.6.d</v>
          </cell>
          <cell r="Q5226" t="str">
            <v>(Ruolo professionale - T.DETERMINATO- Personale dirigente - Indennità varie)</v>
          </cell>
          <cell r="V5226">
            <v>0</v>
          </cell>
          <cell r="W5226">
            <v>0</v>
          </cell>
          <cell r="X5226">
            <v>0</v>
          </cell>
        </row>
        <row r="5227">
          <cell r="P5227" t="str">
            <v>B.6.d</v>
          </cell>
          <cell r="Q5227" t="str">
            <v>(Ruolo professionale - T.DETERMINATO- Personale dirigente - Competenze Personale comandato)</v>
          </cell>
          <cell r="V5227">
            <v>0</v>
          </cell>
          <cell r="W5227">
            <v>0</v>
          </cell>
          <cell r="X5227">
            <v>0</v>
          </cell>
        </row>
        <row r="5228">
          <cell r="P5228" t="str">
            <v>B.6.d</v>
          </cell>
          <cell r="Q5228" t="str">
            <v>(Ruolo professionale - T.DETERMINATO- Personale dirigente - Incentivazione (retribuzione di risultato))</v>
          </cell>
          <cell r="V5228">
            <v>0</v>
          </cell>
          <cell r="W5228">
            <v>0</v>
          </cell>
          <cell r="X5228">
            <v>0</v>
          </cell>
        </row>
        <row r="5229">
          <cell r="P5229" t="str">
            <v>B.6.d</v>
          </cell>
          <cell r="Q5229" t="str">
            <v>(Ruolo professionale - T.DETERMINATO- Personale dirigente - Risorse aggiuntive regionali)</v>
          </cell>
          <cell r="V5229">
            <v>0</v>
          </cell>
          <cell r="W5229">
            <v>0</v>
          </cell>
          <cell r="X5229">
            <v>0</v>
          </cell>
        </row>
        <row r="5230">
          <cell r="P5230" t="str">
            <v>B.6.d</v>
          </cell>
          <cell r="Q5230" t="str">
            <v>(Ruolo professionale - T.DETERMINATO- Personale dirigente - Accantonamento per ferie maturate e non godute)</v>
          </cell>
          <cell r="V5230">
            <v>0</v>
          </cell>
          <cell r="W5230">
            <v>0</v>
          </cell>
          <cell r="X5230">
            <v>0</v>
          </cell>
        </row>
        <row r="5231">
          <cell r="P5231" t="str">
            <v>B.6.d</v>
          </cell>
          <cell r="Q5231" t="str">
            <v>(Ruolo professionale - T.DETERMINATO- Personale dirigente - Oneri sociali*)</v>
          </cell>
          <cell r="V5231">
            <v>0</v>
          </cell>
          <cell r="W5231">
            <v>0</v>
          </cell>
          <cell r="X5231">
            <v>0</v>
          </cell>
        </row>
        <row r="5232">
          <cell r="P5232" t="str">
            <v>B.6.d</v>
          </cell>
          <cell r="Q5232" t="str">
            <v>(Ruolo professionale - T.DETERMINATO- Personale dirigente - Accantonamento a TFR)</v>
          </cell>
          <cell r="V5232">
            <v>0</v>
          </cell>
          <cell r="W5232">
            <v>0</v>
          </cell>
          <cell r="X5232">
            <v>0</v>
          </cell>
        </row>
        <row r="5233">
          <cell r="P5233" t="str">
            <v>B.6.d</v>
          </cell>
          <cell r="Q5233" t="str">
            <v>(Ruolo professionale - T.DETERMINATO- Personale dirigente - Accantonamento trattamento quiescenza e simili)</v>
          </cell>
          <cell r="V5233">
            <v>0</v>
          </cell>
          <cell r="W5233">
            <v>0</v>
          </cell>
          <cell r="X5233">
            <v>0</v>
          </cell>
        </row>
        <row r="5234">
          <cell r="P5234" t="str">
            <v>B.6.d</v>
          </cell>
          <cell r="Q5234" t="str">
            <v>(Ruolo professionale - T.DETERMINATO- Personale dirigente - Altri costi del Ruolo professionale -)</v>
          </cell>
          <cell r="V5234">
            <v>0</v>
          </cell>
          <cell r="W5234">
            <v>0</v>
          </cell>
          <cell r="X5234">
            <v>0</v>
          </cell>
        </row>
        <row r="5235">
          <cell r="P5235" t="str">
            <v>B.6.d</v>
          </cell>
          <cell r="Q5235" t="str">
            <v>(Ruolo professionale - T.ALTRO- Personale dirigente - Competenze fisse)</v>
          </cell>
          <cell r="V5235">
            <v>0</v>
          </cell>
          <cell r="W5235">
            <v>0</v>
          </cell>
          <cell r="X5235">
            <v>0</v>
          </cell>
        </row>
        <row r="5236">
          <cell r="P5236" t="str">
            <v>B.6.d</v>
          </cell>
          <cell r="Q5236" t="str">
            <v>(Ruolo professionale - T.ALTRO- Personale dirigente - Straordinario)</v>
          </cell>
          <cell r="V5236">
            <v>0</v>
          </cell>
          <cell r="W5236">
            <v>0</v>
          </cell>
          <cell r="X5236">
            <v>0</v>
          </cell>
        </row>
        <row r="5237">
          <cell r="P5237" t="str">
            <v>B.6.d</v>
          </cell>
          <cell r="Q5237" t="str">
            <v>(Ruolo professionale - T.ALTRO- Personale dirigente - Retr. Posizione)</v>
          </cell>
          <cell r="V5237">
            <v>0</v>
          </cell>
          <cell r="W5237">
            <v>0</v>
          </cell>
          <cell r="X5237">
            <v>0</v>
          </cell>
        </row>
        <row r="5238">
          <cell r="P5238" t="str">
            <v>B.6.d</v>
          </cell>
          <cell r="Q5238" t="str">
            <v>(Ruolo professionale - T.ALTRO- Personale dirigente - Indennità varie)</v>
          </cell>
          <cell r="V5238">
            <v>0</v>
          </cell>
          <cell r="W5238">
            <v>0</v>
          </cell>
          <cell r="X5238">
            <v>0</v>
          </cell>
        </row>
        <row r="5239">
          <cell r="P5239" t="str">
            <v>B.6.d</v>
          </cell>
          <cell r="Q5239" t="str">
            <v>(Ruolo professionale - T.ALTRO- Personale dirigente - Competenze Ruolo professionale - T.ALTRO- Personale comandato)</v>
          </cell>
          <cell r="V5239">
            <v>0</v>
          </cell>
          <cell r="W5239">
            <v>0</v>
          </cell>
          <cell r="X5239">
            <v>0</v>
          </cell>
        </row>
        <row r="5240">
          <cell r="P5240" t="str">
            <v>B.6.d</v>
          </cell>
          <cell r="Q5240" t="str">
            <v>(Ruolo professionale - T.ALTRO- Personale dirigente - Incentivazione (retribuzione di risultato))</v>
          </cell>
          <cell r="V5240">
            <v>0</v>
          </cell>
          <cell r="W5240">
            <v>0</v>
          </cell>
          <cell r="X5240">
            <v>0</v>
          </cell>
        </row>
        <row r="5241">
          <cell r="P5241" t="str">
            <v>B.6.d</v>
          </cell>
          <cell r="Q5241" t="str">
            <v>(Ruolo professionale - T.ALTRO- Personale dirigente - Risorse aggiuntive regionali)</v>
          </cell>
          <cell r="V5241">
            <v>0</v>
          </cell>
          <cell r="W5241">
            <v>0</v>
          </cell>
          <cell r="X5241">
            <v>0</v>
          </cell>
        </row>
        <row r="5242">
          <cell r="P5242" t="str">
            <v>B.6.d</v>
          </cell>
          <cell r="Q5242" t="str">
            <v>(Ruolo professionale - T.ALTRO- Personale dirigente - Accantonamento per ferie maturate e non godute)</v>
          </cell>
          <cell r="V5242">
            <v>0</v>
          </cell>
          <cell r="W5242">
            <v>0</v>
          </cell>
          <cell r="X5242">
            <v>0</v>
          </cell>
        </row>
        <row r="5243">
          <cell r="P5243" t="str">
            <v>B.6.d</v>
          </cell>
          <cell r="Q5243" t="str">
            <v>(Ruolo professionale - T.ALTRO- Personale dirigente - Oneri sociali*)</v>
          </cell>
          <cell r="V5243">
            <v>0</v>
          </cell>
          <cell r="W5243">
            <v>0</v>
          </cell>
          <cell r="X5243">
            <v>0</v>
          </cell>
        </row>
        <row r="5244">
          <cell r="P5244" t="str">
            <v>B.6.d</v>
          </cell>
          <cell r="Q5244" t="str">
            <v>(Ruolo professionale - T.ALTRO- Personale dirigente - Accantonamento a TFR)</v>
          </cell>
          <cell r="V5244">
            <v>0</v>
          </cell>
          <cell r="W5244">
            <v>0</v>
          </cell>
          <cell r="X5244">
            <v>0</v>
          </cell>
        </row>
        <row r="5245">
          <cell r="P5245" t="str">
            <v>B.6.d</v>
          </cell>
          <cell r="Q5245" t="str">
            <v>(Ruolo professionale - T.ALTRO- Personale dirigente - Accantonamento trattamento quiescenza e simili)</v>
          </cell>
          <cell r="V5245">
            <v>0</v>
          </cell>
          <cell r="W5245">
            <v>0</v>
          </cell>
          <cell r="X5245">
            <v>0</v>
          </cell>
        </row>
        <row r="5246">
          <cell r="P5246" t="str">
            <v>B.6.d</v>
          </cell>
          <cell r="Q5246" t="str">
            <v>(Ruolo professionale - T.ALTRO- Personale dirigente - Altri costi del Ruolo professionale -)</v>
          </cell>
          <cell r="V5246">
            <v>0</v>
          </cell>
          <cell r="W5246">
            <v>0</v>
          </cell>
          <cell r="X5246">
            <v>0</v>
          </cell>
        </row>
        <row r="5247">
          <cell r="P5247" t="str">
            <v>B.6.e</v>
          </cell>
          <cell r="Q5247" t="str">
            <v>(Ruolo professionale - T.INDETERMINATO - Personale comparto - Competenze fisse)</v>
          </cell>
          <cell r="V5247">
            <v>0</v>
          </cell>
          <cell r="W5247">
            <v>0</v>
          </cell>
          <cell r="X5247">
            <v>0</v>
          </cell>
        </row>
        <row r="5248">
          <cell r="P5248" t="str">
            <v>B.6.e</v>
          </cell>
          <cell r="Q5248" t="str">
            <v>(Ruolo professionale - T.INDETERMINATO - Personale comparto - Straordinario)</v>
          </cell>
          <cell r="V5248">
            <v>0</v>
          </cell>
          <cell r="W5248">
            <v>0</v>
          </cell>
          <cell r="X5248">
            <v>0</v>
          </cell>
        </row>
        <row r="5249">
          <cell r="P5249" t="str">
            <v>B.6.e</v>
          </cell>
          <cell r="Q5249" t="str">
            <v>(Ruolo professionale - T.INDETERMINATO - Personale comparto - Indennità varie)</v>
          </cell>
          <cell r="V5249">
            <v>0</v>
          </cell>
          <cell r="W5249">
            <v>0</v>
          </cell>
          <cell r="X5249">
            <v>0</v>
          </cell>
        </row>
        <row r="5250">
          <cell r="P5250" t="str">
            <v>B.6.e</v>
          </cell>
          <cell r="Q5250" t="str">
            <v>(Ruolo professionale - T.INDETERMINATO - Personale comparto - Incentivazione alla produttività collettiva)</v>
          </cell>
          <cell r="V5250">
            <v>0</v>
          </cell>
          <cell r="W5250">
            <v>0</v>
          </cell>
          <cell r="X5250">
            <v>0</v>
          </cell>
        </row>
        <row r="5251">
          <cell r="P5251" t="str">
            <v>B.6.e</v>
          </cell>
          <cell r="Q5251" t="str">
            <v>(Ruolo professionale - T.INDETERMINATO - Personale comparto - Competenze Ruolo professionale - Personale comandato)</v>
          </cell>
          <cell r="V5251">
            <v>0</v>
          </cell>
          <cell r="W5251">
            <v>0</v>
          </cell>
          <cell r="X5251">
            <v>0</v>
          </cell>
        </row>
        <row r="5252">
          <cell r="P5252" t="str">
            <v>B.6.e</v>
          </cell>
          <cell r="Q5252" t="str">
            <v>(Ruolo professionale - T.INDETERMINATO - Personale comparto - Risorse aggiuntive regionali)</v>
          </cell>
          <cell r="V5252">
            <v>0</v>
          </cell>
          <cell r="W5252">
            <v>0</v>
          </cell>
          <cell r="X5252">
            <v>0</v>
          </cell>
        </row>
        <row r="5253">
          <cell r="P5253" t="str">
            <v>B.6.e</v>
          </cell>
          <cell r="Q5253" t="str">
            <v>(Ruolo professionale - T.INDETERMINATO - Personale comparto - Accantonamento per ferie maturate e non godute)</v>
          </cell>
          <cell r="V5253">
            <v>0</v>
          </cell>
          <cell r="W5253">
            <v>0</v>
          </cell>
          <cell r="X5253">
            <v>0</v>
          </cell>
        </row>
        <row r="5254">
          <cell r="P5254" t="str">
            <v>B.6.e</v>
          </cell>
          <cell r="Q5254" t="str">
            <v>(Ruolo professionale - T.INDETERMINATO - Personale comparto - Oneri sociali*)</v>
          </cell>
          <cell r="V5254">
            <v>0</v>
          </cell>
          <cell r="W5254">
            <v>0</v>
          </cell>
          <cell r="X5254">
            <v>0</v>
          </cell>
        </row>
        <row r="5255">
          <cell r="P5255" t="str">
            <v>B.6.e</v>
          </cell>
          <cell r="Q5255" t="str">
            <v>(Ruolo professionale - T.INDETERMINATO - Personale comparto - Accantonamento a TFR)</v>
          </cell>
          <cell r="V5255">
            <v>0</v>
          </cell>
          <cell r="W5255">
            <v>0</v>
          </cell>
          <cell r="X5255">
            <v>0</v>
          </cell>
        </row>
        <row r="5256">
          <cell r="P5256" t="str">
            <v>B.6.e</v>
          </cell>
          <cell r="Q5256" t="str">
            <v>(Ruolo professionale - T.INDETERMINATO - Personale comparto - Accantonamento trattamento quiescenza e simili)</v>
          </cell>
          <cell r="V5256">
            <v>0</v>
          </cell>
          <cell r="W5256">
            <v>0</v>
          </cell>
          <cell r="X5256">
            <v>0</v>
          </cell>
        </row>
        <row r="5257">
          <cell r="P5257" t="str">
            <v>B.6.e</v>
          </cell>
          <cell r="Q5257" t="str">
            <v>(Ruolo professionale - T.INDETERMINATO - Personale comparto - Altri costi del personale)</v>
          </cell>
          <cell r="V5257">
            <v>0</v>
          </cell>
          <cell r="W5257">
            <v>0</v>
          </cell>
          <cell r="X5257">
            <v>0</v>
          </cell>
        </row>
        <row r="5258">
          <cell r="P5258" t="str">
            <v>B.6.e</v>
          </cell>
          <cell r="Q5258" t="str">
            <v>(Ruolo professionale - T.DETERMINATO - Personale comparto - Competenze fisse)</v>
          </cell>
          <cell r="V5258">
            <v>0</v>
          </cell>
          <cell r="W5258">
            <v>0</v>
          </cell>
          <cell r="X5258">
            <v>0</v>
          </cell>
        </row>
        <row r="5259">
          <cell r="P5259" t="str">
            <v>B.6.e</v>
          </cell>
          <cell r="Q5259" t="str">
            <v>(Ruolo professionale - T.DETERMINATO - Personale comparto - Straordinario)</v>
          </cell>
          <cell r="V5259">
            <v>0</v>
          </cell>
          <cell r="W5259">
            <v>0</v>
          </cell>
          <cell r="X5259">
            <v>0</v>
          </cell>
        </row>
        <row r="5260">
          <cell r="P5260" t="str">
            <v>B.6.e</v>
          </cell>
          <cell r="Q5260" t="str">
            <v>(Ruolo professionale - T.DETERMINATO - Personale comparto - Indennità varie)</v>
          </cell>
          <cell r="V5260">
            <v>0</v>
          </cell>
          <cell r="W5260">
            <v>0</v>
          </cell>
          <cell r="X5260">
            <v>0</v>
          </cell>
        </row>
        <row r="5261">
          <cell r="P5261" t="str">
            <v>B.6.e</v>
          </cell>
          <cell r="Q5261" t="str">
            <v>(Ruolo professionale - T.DETERMINATO - Personale comparto - Incentivazione alla produttività collettiva)</v>
          </cell>
          <cell r="V5261">
            <v>0</v>
          </cell>
          <cell r="W5261">
            <v>0</v>
          </cell>
          <cell r="X5261">
            <v>0</v>
          </cell>
        </row>
        <row r="5262">
          <cell r="P5262" t="str">
            <v>B.6.e</v>
          </cell>
          <cell r="Q5262" t="str">
            <v>(Ruolo professionale - T.DETERMINATO - Personale comparto - Competenze Ruolo professionale - Personale comandato)</v>
          </cell>
          <cell r="V5262">
            <v>0</v>
          </cell>
          <cell r="W5262">
            <v>0</v>
          </cell>
          <cell r="X5262">
            <v>0</v>
          </cell>
        </row>
        <row r="5263">
          <cell r="P5263" t="str">
            <v>B.6.e</v>
          </cell>
          <cell r="Q5263" t="str">
            <v>(Ruolo professionale - T.DETERMINATO - Personale comparto - Risorse aggiuntive regionali)</v>
          </cell>
          <cell r="V5263">
            <v>0</v>
          </cell>
          <cell r="W5263">
            <v>0</v>
          </cell>
          <cell r="X5263">
            <v>0</v>
          </cell>
        </row>
        <row r="5264">
          <cell r="P5264" t="str">
            <v>B.6.e</v>
          </cell>
          <cell r="Q5264" t="str">
            <v>(Ruolo professionale - T.DETERMINATO - Personale comparto - Accantonamento per ferie maturate e non godute)</v>
          </cell>
          <cell r="V5264">
            <v>0</v>
          </cell>
          <cell r="W5264">
            <v>0</v>
          </cell>
          <cell r="X5264">
            <v>0</v>
          </cell>
        </row>
        <row r="5265">
          <cell r="P5265" t="str">
            <v>B.6.e</v>
          </cell>
          <cell r="Q5265" t="str">
            <v>(Ruolo professionale - T.DETERMINATO - Personale comparto - Oneri sociali*)</v>
          </cell>
          <cell r="V5265">
            <v>0</v>
          </cell>
          <cell r="W5265">
            <v>0</v>
          </cell>
          <cell r="X5265">
            <v>0</v>
          </cell>
        </row>
        <row r="5266">
          <cell r="P5266" t="str">
            <v>B.6.e</v>
          </cell>
          <cell r="Q5266" t="str">
            <v>(Ruolo professionale - T.DETERMINATO - Personale comparto - Accantonamento a TFR)</v>
          </cell>
          <cell r="V5266">
            <v>0</v>
          </cell>
          <cell r="W5266">
            <v>0</v>
          </cell>
          <cell r="X5266">
            <v>0</v>
          </cell>
        </row>
        <row r="5267">
          <cell r="P5267" t="str">
            <v>B.6.e</v>
          </cell>
          <cell r="Q5267" t="str">
            <v>(Ruolo professionale - T.DETERMINATO - Personale comparto - Accantonamento trattamento quiescenza e simili)</v>
          </cell>
          <cell r="V5267">
            <v>0</v>
          </cell>
          <cell r="W5267">
            <v>0</v>
          </cell>
          <cell r="X5267">
            <v>0</v>
          </cell>
        </row>
        <row r="5268">
          <cell r="P5268" t="str">
            <v>B.6.e</v>
          </cell>
          <cell r="Q5268" t="str">
            <v>(Ruolo professionale - T.DETERMINATO - Personale comparto - Altri costi del personale)</v>
          </cell>
          <cell r="V5268">
            <v>0</v>
          </cell>
          <cell r="W5268">
            <v>0</v>
          </cell>
          <cell r="X5268">
            <v>0</v>
          </cell>
        </row>
        <row r="5269">
          <cell r="P5269" t="str">
            <v>B.6.e</v>
          </cell>
          <cell r="Q5269" t="str">
            <v>(Ruolo professionale - T.ALTRO - Personale comparto - Competenze fisse)</v>
          </cell>
          <cell r="V5269">
            <v>0</v>
          </cell>
          <cell r="W5269">
            <v>0</v>
          </cell>
          <cell r="X5269">
            <v>0</v>
          </cell>
        </row>
        <row r="5270">
          <cell r="P5270" t="str">
            <v>B.6.e</v>
          </cell>
          <cell r="Q5270" t="str">
            <v>(Ruolo professionale - T.ALTRO - Personale comparto - Straordinario)</v>
          </cell>
          <cell r="V5270">
            <v>0</v>
          </cell>
          <cell r="W5270">
            <v>0</v>
          </cell>
          <cell r="X5270">
            <v>0</v>
          </cell>
        </row>
        <row r="5271">
          <cell r="P5271" t="str">
            <v>B.6.e</v>
          </cell>
          <cell r="Q5271" t="str">
            <v>(Ruolo professionale - T.ALTRO - Personale comparto - Indennità varie)</v>
          </cell>
          <cell r="V5271">
            <v>0</v>
          </cell>
          <cell r="W5271">
            <v>0</v>
          </cell>
          <cell r="X5271">
            <v>0</v>
          </cell>
        </row>
        <row r="5272">
          <cell r="P5272" t="str">
            <v>B.6.e</v>
          </cell>
          <cell r="Q5272" t="str">
            <v>(Ruolo professionale - T.ALTRO - Personale comparto - Incentivazione alla produttività collettiva)</v>
          </cell>
          <cell r="V5272">
            <v>0</v>
          </cell>
          <cell r="W5272">
            <v>0</v>
          </cell>
          <cell r="X5272">
            <v>0</v>
          </cell>
        </row>
        <row r="5273">
          <cell r="P5273" t="str">
            <v>B.6.e</v>
          </cell>
          <cell r="Q5273" t="str">
            <v>(Ruolo professionale - T.ALTRO - Personale comparto - Competenze Ruolo professionale - Personale comandato)</v>
          </cell>
          <cell r="V5273">
            <v>0</v>
          </cell>
          <cell r="W5273">
            <v>0</v>
          </cell>
          <cell r="X5273">
            <v>0</v>
          </cell>
        </row>
        <row r="5274">
          <cell r="P5274" t="str">
            <v>B.6.e</v>
          </cell>
          <cell r="Q5274" t="str">
            <v>(Ruolo professionale - T.ALTRO - Personale comparto - Risorse aggiuntive regionali)</v>
          </cell>
          <cell r="V5274">
            <v>0</v>
          </cell>
          <cell r="W5274">
            <v>0</v>
          </cell>
          <cell r="X5274">
            <v>0</v>
          </cell>
        </row>
        <row r="5275">
          <cell r="P5275" t="str">
            <v>B.6.e</v>
          </cell>
          <cell r="Q5275" t="str">
            <v>(Ruolo professionale - T.ALTRO - Personale comparto - Accantonamento per ferie maturate e non godute)</v>
          </cell>
          <cell r="V5275">
            <v>0</v>
          </cell>
          <cell r="W5275">
            <v>0</v>
          </cell>
          <cell r="X5275">
            <v>0</v>
          </cell>
        </row>
        <row r="5276">
          <cell r="P5276" t="str">
            <v>B.6.e</v>
          </cell>
          <cell r="Q5276" t="str">
            <v>(Ruolo professionale - T.ALTRO - Personale comparto - Oneri sociali*)</v>
          </cell>
          <cell r="V5276">
            <v>0</v>
          </cell>
          <cell r="W5276">
            <v>0</v>
          </cell>
          <cell r="X5276">
            <v>0</v>
          </cell>
        </row>
        <row r="5277">
          <cell r="P5277" t="str">
            <v>B.6.e</v>
          </cell>
          <cell r="Q5277" t="str">
            <v>(Ruolo professionale - T.ALTRO - Personale comparto - Accantonamento a TFR)</v>
          </cell>
          <cell r="V5277">
            <v>0</v>
          </cell>
          <cell r="W5277">
            <v>0</v>
          </cell>
          <cell r="X5277">
            <v>0</v>
          </cell>
        </row>
        <row r="5278">
          <cell r="P5278" t="str">
            <v>B.6.e</v>
          </cell>
          <cell r="Q5278" t="str">
            <v>(Ruolo professionale - T.ALTRO - Personale comparto - Accantonamento trattamento quiescenza e simili)</v>
          </cell>
          <cell r="V5278">
            <v>0</v>
          </cell>
          <cell r="W5278">
            <v>0</v>
          </cell>
          <cell r="X5278">
            <v>0</v>
          </cell>
        </row>
        <row r="5279">
          <cell r="P5279" t="str">
            <v>B.6.e</v>
          </cell>
          <cell r="Q5279" t="str">
            <v>(Ruolo professionale - T.ALTRO - Personale comparto - Altri costi del personale)</v>
          </cell>
          <cell r="V5279">
            <v>0</v>
          </cell>
          <cell r="W5279">
            <v>0</v>
          </cell>
          <cell r="X5279">
            <v>0</v>
          </cell>
        </row>
        <row r="5280">
          <cell r="Q5280" t="str">
            <v>(B.7 Personale del ruolo tecnico - Totale)</v>
          </cell>
          <cell r="V5280">
            <v>0</v>
          </cell>
          <cell r="W5280">
            <v>0</v>
          </cell>
          <cell r="X5280">
            <v>0</v>
          </cell>
        </row>
        <row r="5281">
          <cell r="P5281" t="str">
            <v>B.6.d</v>
          </cell>
          <cell r="Q5281" t="str">
            <v>(Ruolo tecnico - T.INDETERMINATO - - Personale dirigente - Competenze fisse)</v>
          </cell>
          <cell r="V5281">
            <v>0</v>
          </cell>
          <cell r="W5281">
            <v>0</v>
          </cell>
          <cell r="X5281">
            <v>0</v>
          </cell>
        </row>
        <row r="5282">
          <cell r="P5282" t="str">
            <v>B.6.d</v>
          </cell>
          <cell r="Q5282" t="str">
            <v>(Ruolo tecnico - T.INDETERMINATO - - Personale dirigente - Straordinario)</v>
          </cell>
          <cell r="V5282">
            <v>0</v>
          </cell>
          <cell r="W5282">
            <v>0</v>
          </cell>
          <cell r="X5282">
            <v>0</v>
          </cell>
        </row>
        <row r="5283">
          <cell r="P5283" t="str">
            <v>B.6.d</v>
          </cell>
          <cell r="Q5283" t="str">
            <v>(Ruolo tecnico - T.INDETERMINATO - - Personale dirigente - Retr. Posizione)</v>
          </cell>
          <cell r="V5283">
            <v>0</v>
          </cell>
          <cell r="W5283">
            <v>0</v>
          </cell>
          <cell r="X5283">
            <v>0</v>
          </cell>
        </row>
        <row r="5284">
          <cell r="P5284" t="str">
            <v>B.6.d</v>
          </cell>
          <cell r="Q5284" t="str">
            <v>(Ruolo tecnico - T.INDETERMINATO - - Personale dirigente - Indennità varie)</v>
          </cell>
          <cell r="V5284">
            <v>0</v>
          </cell>
          <cell r="W5284">
            <v>0</v>
          </cell>
          <cell r="X5284">
            <v>0</v>
          </cell>
        </row>
        <row r="5285">
          <cell r="P5285" t="str">
            <v>B.6.d</v>
          </cell>
          <cell r="Q5285" t="str">
            <v>(Ruolo tecnico - T.INDETERMINATO - - Personale dirigente - Competenze Ruolo tecnico - Personale comandato)</v>
          </cell>
          <cell r="V5285">
            <v>0</v>
          </cell>
          <cell r="W5285">
            <v>0</v>
          </cell>
          <cell r="X5285">
            <v>0</v>
          </cell>
        </row>
        <row r="5286">
          <cell r="P5286" t="str">
            <v>B.6.d</v>
          </cell>
          <cell r="Q5286" t="str">
            <v>(Ruolo tecnico - T.INDETERMINATO - - Personale dirigente - Incentivazione (retribuzione di risultato))</v>
          </cell>
          <cell r="V5286">
            <v>0</v>
          </cell>
          <cell r="W5286">
            <v>0</v>
          </cell>
          <cell r="X5286">
            <v>0</v>
          </cell>
        </row>
        <row r="5287">
          <cell r="P5287" t="str">
            <v>B.6.d</v>
          </cell>
          <cell r="Q5287" t="str">
            <v>(Ruolo tecnico - T.INDETERMINATO - - Personale dirigente - Risorse aggiuntive regionali)</v>
          </cell>
          <cell r="V5287">
            <v>0</v>
          </cell>
          <cell r="W5287">
            <v>0</v>
          </cell>
          <cell r="X5287">
            <v>0</v>
          </cell>
        </row>
        <row r="5288">
          <cell r="P5288" t="str">
            <v>B.6.d</v>
          </cell>
          <cell r="Q5288" t="str">
            <v>(Ruolo tecnico - T.INDETERMINATO - - Personale dirigente - Accantonamento per ferie maturate e non godute)</v>
          </cell>
          <cell r="V5288">
            <v>0</v>
          </cell>
          <cell r="W5288">
            <v>0</v>
          </cell>
          <cell r="X5288">
            <v>0</v>
          </cell>
        </row>
        <row r="5289">
          <cell r="P5289" t="str">
            <v>B.6.d</v>
          </cell>
          <cell r="Q5289" t="str">
            <v>(Ruolo tecnico - T.INDETERMINATO - - Personale dirigente - Oneri sociali*)</v>
          </cell>
          <cell r="V5289">
            <v>0</v>
          </cell>
          <cell r="W5289">
            <v>0</v>
          </cell>
          <cell r="X5289">
            <v>0</v>
          </cell>
        </row>
        <row r="5290">
          <cell r="P5290" t="str">
            <v>B.6.d</v>
          </cell>
          <cell r="Q5290" t="str">
            <v>(Ruolo tecnico - T.INDETERMINATO - - Personale dirigente - Accantonamento a TFR)</v>
          </cell>
          <cell r="V5290">
            <v>0</v>
          </cell>
          <cell r="W5290">
            <v>0</v>
          </cell>
          <cell r="X5290">
            <v>0</v>
          </cell>
        </row>
        <row r="5291">
          <cell r="P5291" t="str">
            <v>B.6.d</v>
          </cell>
          <cell r="Q5291" t="str">
            <v>(Ruolo tecnico - T.INDETERMINATO - - Personale dirigente - Accantonamento trattamento quiescenza e simili)</v>
          </cell>
          <cell r="V5291">
            <v>0</v>
          </cell>
          <cell r="W5291">
            <v>0</v>
          </cell>
          <cell r="X5291">
            <v>0</v>
          </cell>
        </row>
        <row r="5292">
          <cell r="P5292" t="str">
            <v>B.6.d</v>
          </cell>
          <cell r="Q5292" t="str">
            <v>(Ruolo tecnico - T.INDETERMINATO - - Personale dirigente - Altri costi del Ruolo tecnico)</v>
          </cell>
          <cell r="V5292">
            <v>0</v>
          </cell>
          <cell r="W5292">
            <v>0</v>
          </cell>
          <cell r="X5292">
            <v>0</v>
          </cell>
        </row>
        <row r="5293">
          <cell r="P5293" t="str">
            <v>B.6.d</v>
          </cell>
          <cell r="Q5293" t="str">
            <v>(Ruolo tecnico - T.DETERMINATO - - Personale dirigente - Competenze fisse)</v>
          </cell>
          <cell r="V5293">
            <v>0</v>
          </cell>
          <cell r="W5293">
            <v>0</v>
          </cell>
          <cell r="X5293">
            <v>0</v>
          </cell>
        </row>
        <row r="5294">
          <cell r="P5294" t="str">
            <v>B.6.d</v>
          </cell>
          <cell r="Q5294" t="str">
            <v>(Ruolo tecnico - T.DETERMINATO - - Personale dirigente - Straordinario)</v>
          </cell>
          <cell r="V5294">
            <v>0</v>
          </cell>
          <cell r="W5294">
            <v>0</v>
          </cell>
          <cell r="X5294">
            <v>0</v>
          </cell>
        </row>
        <row r="5295">
          <cell r="P5295" t="str">
            <v>B.6.d</v>
          </cell>
          <cell r="Q5295" t="str">
            <v>(Ruolo tecnico - T.DETERMINATO - - Personale dirigente - Retr. Posizione)</v>
          </cell>
          <cell r="V5295">
            <v>0</v>
          </cell>
          <cell r="W5295">
            <v>0</v>
          </cell>
          <cell r="X5295">
            <v>0</v>
          </cell>
        </row>
        <row r="5296">
          <cell r="P5296" t="str">
            <v>B.6.d</v>
          </cell>
          <cell r="Q5296" t="str">
            <v>(Ruolo tecnico - T.DETERMINATO - - Personale dirigente - Indennità varie)</v>
          </cell>
          <cell r="V5296">
            <v>0</v>
          </cell>
          <cell r="W5296">
            <v>0</v>
          </cell>
          <cell r="X5296">
            <v>0</v>
          </cell>
        </row>
        <row r="5297">
          <cell r="P5297" t="str">
            <v>B.6.d</v>
          </cell>
          <cell r="Q5297" t="str">
            <v>(Ruolo tecnico - T.DETERMINATO - - Personale dirigente - Competenze Ruolo tecnico - Personale comandato)</v>
          </cell>
          <cell r="V5297">
            <v>0</v>
          </cell>
          <cell r="W5297">
            <v>0</v>
          </cell>
          <cell r="X5297">
            <v>0</v>
          </cell>
        </row>
        <row r="5298">
          <cell r="P5298" t="str">
            <v>B.6.d</v>
          </cell>
          <cell r="Q5298" t="str">
            <v>(Ruolo tecnico - T.DETERMINATO - - Personale dirigente - Incentivazione (retribuzione di risultato))</v>
          </cell>
          <cell r="V5298">
            <v>0</v>
          </cell>
          <cell r="W5298">
            <v>0</v>
          </cell>
          <cell r="X5298">
            <v>0</v>
          </cell>
        </row>
        <row r="5299">
          <cell r="P5299" t="str">
            <v>B.6.d</v>
          </cell>
          <cell r="Q5299" t="str">
            <v>(Ruolo tecnico - T.DETERMINATO - - Personale dirigente - Risorse aggiuntive regionali)</v>
          </cell>
          <cell r="V5299">
            <v>0</v>
          </cell>
          <cell r="W5299">
            <v>0</v>
          </cell>
          <cell r="X5299">
            <v>0</v>
          </cell>
        </row>
        <row r="5300">
          <cell r="P5300" t="str">
            <v>B.6.d</v>
          </cell>
          <cell r="Q5300" t="str">
            <v>(Ruolo tecnico - T.DETERMINATO - - Personale dirigente - Accantonamento per ferie maturate e non godute)</v>
          </cell>
          <cell r="V5300">
            <v>0</v>
          </cell>
          <cell r="W5300">
            <v>0</v>
          </cell>
          <cell r="X5300">
            <v>0</v>
          </cell>
        </row>
        <row r="5301">
          <cell r="P5301" t="str">
            <v>B.6.d</v>
          </cell>
          <cell r="Q5301" t="str">
            <v>(Ruolo tecnico - T.DETERMINATO - - Personale dirigente - Oneri sociali*)</v>
          </cell>
          <cell r="V5301">
            <v>0</v>
          </cell>
          <cell r="W5301">
            <v>0</v>
          </cell>
          <cell r="X5301">
            <v>0</v>
          </cell>
        </row>
        <row r="5302">
          <cell r="P5302" t="str">
            <v>B.6.d</v>
          </cell>
          <cell r="Q5302" t="str">
            <v>(Ruolo tecnico - T.DETERMINATO - - Personale dirigente - Accantonamento a TFR)</v>
          </cell>
          <cell r="V5302">
            <v>0</v>
          </cell>
          <cell r="W5302">
            <v>0</v>
          </cell>
          <cell r="X5302">
            <v>0</v>
          </cell>
        </row>
        <row r="5303">
          <cell r="P5303" t="str">
            <v>B.6.d</v>
          </cell>
          <cell r="Q5303" t="str">
            <v>(Ruolo tecnico - T.DETERMINATO - - Personale dirigente - Accantonamento trattamento quiescenza e simili)</v>
          </cell>
          <cell r="V5303">
            <v>0</v>
          </cell>
          <cell r="W5303">
            <v>0</v>
          </cell>
          <cell r="X5303">
            <v>0</v>
          </cell>
        </row>
        <row r="5304">
          <cell r="P5304" t="str">
            <v>B.6.d</v>
          </cell>
          <cell r="Q5304" t="str">
            <v>(Ruolo tecnico - T.DETERMINATO - - Personale dirigente - Altri costi del Ruolo tecnico)</v>
          </cell>
          <cell r="V5304">
            <v>0</v>
          </cell>
          <cell r="W5304">
            <v>0</v>
          </cell>
          <cell r="X5304">
            <v>0</v>
          </cell>
        </row>
        <row r="5305">
          <cell r="P5305" t="str">
            <v>B.6.e</v>
          </cell>
          <cell r="Q5305" t="str">
            <v>(Ruolo tecnico - ALTRO - - Personale dirigente - Competenze fisse)</v>
          </cell>
          <cell r="V5305">
            <v>0</v>
          </cell>
          <cell r="W5305">
            <v>0</v>
          </cell>
          <cell r="X5305">
            <v>0</v>
          </cell>
        </row>
        <row r="5306">
          <cell r="P5306" t="str">
            <v>B.6.e</v>
          </cell>
          <cell r="Q5306" t="str">
            <v>(Ruolo tecnico - ALTRO - - Personale dirigente - Straordinario)</v>
          </cell>
          <cell r="V5306">
            <v>0</v>
          </cell>
          <cell r="W5306">
            <v>0</v>
          </cell>
          <cell r="X5306">
            <v>0</v>
          </cell>
        </row>
        <row r="5307">
          <cell r="P5307" t="str">
            <v>B.6.e</v>
          </cell>
          <cell r="Q5307" t="str">
            <v>(Ruolo tecnico - ALTRO - - Personale dirigente - Retr. Posizione)</v>
          </cell>
          <cell r="V5307">
            <v>0</v>
          </cell>
          <cell r="W5307">
            <v>0</v>
          </cell>
          <cell r="X5307">
            <v>0</v>
          </cell>
        </row>
        <row r="5308">
          <cell r="P5308" t="str">
            <v>B.6.e</v>
          </cell>
          <cell r="Q5308" t="str">
            <v>(Ruolo tecnico - ALTRO - - Personale dirigente - Indennità varie)</v>
          </cell>
          <cell r="V5308">
            <v>0</v>
          </cell>
          <cell r="W5308">
            <v>0</v>
          </cell>
          <cell r="X5308">
            <v>0</v>
          </cell>
        </row>
        <row r="5309">
          <cell r="P5309" t="str">
            <v>B.6.e</v>
          </cell>
          <cell r="Q5309" t="str">
            <v>(Ruolo tecnico - ALTRO - - Personale dirigente - Competenze Ruolo tecnico - Personale comandato)</v>
          </cell>
          <cell r="V5309">
            <v>0</v>
          </cell>
          <cell r="W5309">
            <v>0</v>
          </cell>
          <cell r="X5309">
            <v>0</v>
          </cell>
        </row>
        <row r="5310">
          <cell r="P5310" t="str">
            <v>B.6.e</v>
          </cell>
          <cell r="Q5310" t="str">
            <v>(Ruolo tecnico - ALTRO - - Personale dirigente - Incentivazione (retribuzione di risultato))</v>
          </cell>
          <cell r="V5310">
            <v>0</v>
          </cell>
          <cell r="W5310">
            <v>0</v>
          </cell>
          <cell r="X5310">
            <v>0</v>
          </cell>
        </row>
        <row r="5311">
          <cell r="P5311" t="str">
            <v>B.6.e</v>
          </cell>
          <cell r="Q5311" t="str">
            <v>(Ruolo tecnico - ALTRO - - Personale dirigente - Risorse aggiuntive regionali)</v>
          </cell>
          <cell r="V5311">
            <v>0</v>
          </cell>
          <cell r="W5311">
            <v>0</v>
          </cell>
          <cell r="X5311">
            <v>0</v>
          </cell>
        </row>
        <row r="5312">
          <cell r="P5312" t="str">
            <v>B.6.e</v>
          </cell>
          <cell r="Q5312" t="str">
            <v>(Ruolo tecnico - ALTRO - - Personale dirigente - Accantonamento per ferie maturate e non godute)</v>
          </cell>
          <cell r="V5312">
            <v>0</v>
          </cell>
          <cell r="W5312">
            <v>0</v>
          </cell>
          <cell r="X5312">
            <v>0</v>
          </cell>
        </row>
        <row r="5313">
          <cell r="P5313" t="str">
            <v>B.6.e</v>
          </cell>
          <cell r="Q5313" t="str">
            <v>(Ruolo tecnico - ALTRO - - Personale dirigente - Oneri sociali*)</v>
          </cell>
          <cell r="V5313">
            <v>0</v>
          </cell>
          <cell r="W5313">
            <v>0</v>
          </cell>
          <cell r="X5313">
            <v>0</v>
          </cell>
        </row>
        <row r="5314">
          <cell r="P5314" t="str">
            <v>B.6.e</v>
          </cell>
          <cell r="Q5314" t="str">
            <v>(Ruolo tecnico - ALTRO - - Personale dirigente - Accantonamento a TFR)</v>
          </cell>
          <cell r="V5314">
            <v>0</v>
          </cell>
          <cell r="W5314">
            <v>0</v>
          </cell>
          <cell r="X5314">
            <v>0</v>
          </cell>
        </row>
        <row r="5315">
          <cell r="P5315" t="str">
            <v>B.6.e</v>
          </cell>
          <cell r="Q5315" t="str">
            <v>(Ruolo tecnico - ALTRO - - Personale dirigente - Accantonamento trattamento quiescenza e simili)</v>
          </cell>
          <cell r="V5315">
            <v>0</v>
          </cell>
          <cell r="W5315">
            <v>0</v>
          </cell>
          <cell r="X5315">
            <v>0</v>
          </cell>
        </row>
        <row r="5316">
          <cell r="P5316" t="str">
            <v>B.6.e</v>
          </cell>
          <cell r="Q5316" t="str">
            <v>(Ruolo tecnico - ALTRO - - Personale dirigente - Altri costi del Ruolo tecnico)</v>
          </cell>
          <cell r="V5316">
            <v>0</v>
          </cell>
          <cell r="W5316">
            <v>0</v>
          </cell>
          <cell r="X5316">
            <v>0</v>
          </cell>
        </row>
        <row r="5317">
          <cell r="P5317" t="str">
            <v>B.6.e</v>
          </cell>
          <cell r="Q5317" t="str">
            <v>(Ruolo tecnico - T.INDETERMINATO - - Personale comparto - Competenze fisse)</v>
          </cell>
          <cell r="V5317">
            <v>0</v>
          </cell>
          <cell r="W5317">
            <v>0</v>
          </cell>
          <cell r="X5317">
            <v>0</v>
          </cell>
        </row>
        <row r="5318">
          <cell r="P5318" t="str">
            <v>B.6.e</v>
          </cell>
          <cell r="Q5318" t="str">
            <v>(Ruolo tecnico - T.INDETERMINATO - - Personale comparto - Straordinario)</v>
          </cell>
          <cell r="V5318">
            <v>0</v>
          </cell>
          <cell r="W5318">
            <v>0</v>
          </cell>
          <cell r="X5318">
            <v>0</v>
          </cell>
        </row>
        <row r="5319">
          <cell r="P5319" t="str">
            <v>B.6.e</v>
          </cell>
          <cell r="Q5319" t="str">
            <v>(Ruolo tecnico - T.INDETERMINATO - - Personale comparto - Indennità varie)</v>
          </cell>
          <cell r="V5319">
            <v>0</v>
          </cell>
          <cell r="W5319">
            <v>0</v>
          </cell>
          <cell r="X5319">
            <v>0</v>
          </cell>
        </row>
        <row r="5320">
          <cell r="P5320" t="str">
            <v>B.6.e</v>
          </cell>
          <cell r="Q5320" t="str">
            <v>(Ruolo tecnico - T.INDETERMINATO - - Personale comparto - Incentivazione alla produttività collettiva)</v>
          </cell>
          <cell r="V5320">
            <v>0</v>
          </cell>
          <cell r="W5320">
            <v>0</v>
          </cell>
          <cell r="X5320">
            <v>0</v>
          </cell>
        </row>
        <row r="5321">
          <cell r="P5321" t="str">
            <v>B.6.e</v>
          </cell>
          <cell r="Q5321" t="str">
            <v>(Ruolo tecnico - T.INDETERMINATO - - Personale comparto - Competenze Ruolo tecnico -  Personale comandato)</v>
          </cell>
          <cell r="V5321">
            <v>0</v>
          </cell>
          <cell r="W5321">
            <v>0</v>
          </cell>
          <cell r="X5321">
            <v>0</v>
          </cell>
        </row>
        <row r="5322">
          <cell r="P5322" t="str">
            <v>B.6.e</v>
          </cell>
          <cell r="Q5322" t="str">
            <v>(Ruolo tecnico - T.INDETERMINATO - - Personale comparto - Risorse aggiuntive regionali)</v>
          </cell>
          <cell r="V5322">
            <v>0</v>
          </cell>
          <cell r="W5322">
            <v>0</v>
          </cell>
          <cell r="X5322">
            <v>0</v>
          </cell>
        </row>
        <row r="5323">
          <cell r="P5323" t="str">
            <v>B.6.e</v>
          </cell>
          <cell r="Q5323" t="str">
            <v>(Ruolo tecnico - T.INDETERMINATO - - Personale comparto - Accantonamento per ferie maturate e non godute)</v>
          </cell>
          <cell r="V5323">
            <v>0</v>
          </cell>
          <cell r="W5323">
            <v>0</v>
          </cell>
          <cell r="X5323">
            <v>0</v>
          </cell>
        </row>
        <row r="5324">
          <cell r="P5324" t="str">
            <v>B.6.e</v>
          </cell>
          <cell r="Q5324" t="str">
            <v>(Ruolo tecnico - T.INDETERMINATO - - Personale comparto - Oneri sociali*)</v>
          </cell>
          <cell r="V5324">
            <v>0</v>
          </cell>
          <cell r="W5324">
            <v>0</v>
          </cell>
          <cell r="X5324">
            <v>0</v>
          </cell>
        </row>
        <row r="5325">
          <cell r="P5325" t="str">
            <v>B.6.e</v>
          </cell>
          <cell r="Q5325" t="str">
            <v>(Ruolo tecnico - T.INDETERMINATO - - Personale comparto - Accantonamento a TFR)</v>
          </cell>
          <cell r="V5325">
            <v>0</v>
          </cell>
          <cell r="W5325">
            <v>0</v>
          </cell>
          <cell r="X5325">
            <v>0</v>
          </cell>
        </row>
        <row r="5326">
          <cell r="P5326" t="str">
            <v>B.6.e</v>
          </cell>
          <cell r="Q5326" t="str">
            <v>(Ruolo tecnico - T.INDETERMINATO - - Personale comparto - Accantonamento trattamento quiescenza e simili)</v>
          </cell>
          <cell r="V5326">
            <v>0</v>
          </cell>
          <cell r="W5326">
            <v>0</v>
          </cell>
          <cell r="X5326">
            <v>0</v>
          </cell>
        </row>
        <row r="5327">
          <cell r="P5327" t="str">
            <v>B.6.e</v>
          </cell>
          <cell r="Q5327" t="str">
            <v>(Ruolo tecnico - T.INDETERMINATO - - Personale comparto - Altri costi del personale)</v>
          </cell>
          <cell r="V5327">
            <v>0</v>
          </cell>
          <cell r="W5327">
            <v>0</v>
          </cell>
          <cell r="X5327">
            <v>0</v>
          </cell>
        </row>
        <row r="5328">
          <cell r="P5328" t="str">
            <v>B.6.e</v>
          </cell>
          <cell r="Q5328" t="str">
            <v>(Ruolo tecnico - T.DETERMINATO - - Personale comparto - Competenze fisse)</v>
          </cell>
          <cell r="V5328">
            <v>0</v>
          </cell>
          <cell r="W5328">
            <v>0</v>
          </cell>
          <cell r="X5328">
            <v>0</v>
          </cell>
        </row>
        <row r="5329">
          <cell r="P5329" t="str">
            <v>B.6.e</v>
          </cell>
          <cell r="Q5329" t="str">
            <v>(Ruolo tecnico - T.DETERMINATO - - Personale comparto - Straordinario)</v>
          </cell>
          <cell r="V5329">
            <v>0</v>
          </cell>
          <cell r="W5329">
            <v>0</v>
          </cell>
          <cell r="X5329">
            <v>0</v>
          </cell>
        </row>
        <row r="5330">
          <cell r="P5330" t="str">
            <v>B.6.e</v>
          </cell>
          <cell r="Q5330" t="str">
            <v>(Ruolo tecnico - T.DETERMINATO - - Personale comparto - Indennità varie)</v>
          </cell>
          <cell r="V5330">
            <v>0</v>
          </cell>
          <cell r="W5330">
            <v>0</v>
          </cell>
          <cell r="X5330">
            <v>0</v>
          </cell>
        </row>
        <row r="5331">
          <cell r="P5331" t="str">
            <v>B.6.e</v>
          </cell>
          <cell r="Q5331" t="str">
            <v>(Ruolo tecnico - T.DETERMINATO - - Personale comparto - Incentivazione alla produttività collettiva)</v>
          </cell>
          <cell r="V5331">
            <v>0</v>
          </cell>
          <cell r="W5331">
            <v>0</v>
          </cell>
          <cell r="X5331">
            <v>0</v>
          </cell>
        </row>
        <row r="5332">
          <cell r="P5332" t="str">
            <v>B.6.e</v>
          </cell>
          <cell r="Q5332" t="str">
            <v>(Ruolo tecnico - T.DETERMINATO - - Personale comparto - Competenze Ruolo tecnico -  Personale comandato)</v>
          </cell>
          <cell r="V5332">
            <v>0</v>
          </cell>
          <cell r="W5332">
            <v>0</v>
          </cell>
          <cell r="X5332">
            <v>0</v>
          </cell>
        </row>
        <row r="5333">
          <cell r="P5333" t="str">
            <v>B.6.e</v>
          </cell>
          <cell r="Q5333" t="str">
            <v>(Ruolo tecnico - T.DETERMINATO - - Personale comparto - Risorse aggiuntive regionali)</v>
          </cell>
          <cell r="V5333">
            <v>0</v>
          </cell>
          <cell r="W5333">
            <v>0</v>
          </cell>
          <cell r="X5333">
            <v>0</v>
          </cell>
        </row>
        <row r="5334">
          <cell r="P5334" t="str">
            <v>B.6.e</v>
          </cell>
          <cell r="Q5334" t="str">
            <v>(Ruolo tecnico - T.DETERMINATO - - Personale comparto - Accantonamento per ferie maturate e non godute)</v>
          </cell>
          <cell r="V5334">
            <v>0</v>
          </cell>
          <cell r="W5334">
            <v>0</v>
          </cell>
          <cell r="X5334">
            <v>0</v>
          </cell>
        </row>
        <row r="5335">
          <cell r="P5335" t="str">
            <v>B.6.e</v>
          </cell>
          <cell r="Q5335" t="str">
            <v>(Ruolo tecnico - T.DETERMINATO - - Personale comparto - Oneri sociali*)</v>
          </cell>
          <cell r="V5335">
            <v>0</v>
          </cell>
          <cell r="W5335">
            <v>0</v>
          </cell>
          <cell r="X5335">
            <v>0</v>
          </cell>
        </row>
        <row r="5336">
          <cell r="P5336" t="str">
            <v>B.6.e</v>
          </cell>
          <cell r="Q5336" t="str">
            <v>(Ruolo tecnico - T.DETERMINATO - - Personale comparto - Accantonamento a TFR)</v>
          </cell>
          <cell r="V5336">
            <v>0</v>
          </cell>
          <cell r="W5336">
            <v>0</v>
          </cell>
          <cell r="X5336">
            <v>0</v>
          </cell>
        </row>
        <row r="5337">
          <cell r="P5337" t="str">
            <v>B.6.e</v>
          </cell>
          <cell r="Q5337" t="str">
            <v>(Ruolo tecnico - T.DETERMINATO - - Personale comparto - Accantonamento trattamento quiescenza e simili)</v>
          </cell>
          <cell r="V5337">
            <v>0</v>
          </cell>
          <cell r="W5337">
            <v>0</v>
          </cell>
          <cell r="X5337">
            <v>0</v>
          </cell>
        </row>
        <row r="5338">
          <cell r="P5338" t="str">
            <v>B.6.e</v>
          </cell>
          <cell r="Q5338" t="str">
            <v>(Ruolo tecnico - T.DETERMINATO - - Personale comparto - Altri costi del personale)</v>
          </cell>
          <cell r="V5338">
            <v>0</v>
          </cell>
          <cell r="W5338">
            <v>0</v>
          </cell>
          <cell r="X5338">
            <v>0</v>
          </cell>
        </row>
        <row r="5339">
          <cell r="P5339" t="str">
            <v>B.6.e</v>
          </cell>
          <cell r="Q5339" t="str">
            <v>(Ruolo tecnico - ALTRO - - Personale comparto - Competenze fisse)</v>
          </cell>
          <cell r="V5339">
            <v>0</v>
          </cell>
          <cell r="W5339">
            <v>0</v>
          </cell>
          <cell r="X5339">
            <v>0</v>
          </cell>
        </row>
        <row r="5340">
          <cell r="P5340" t="str">
            <v>B.6.e</v>
          </cell>
          <cell r="Q5340" t="str">
            <v>(Ruolo tecnico - ALTRO - - Personale comparto - Straordinario)</v>
          </cell>
          <cell r="V5340">
            <v>0</v>
          </cell>
          <cell r="W5340">
            <v>0</v>
          </cell>
          <cell r="X5340">
            <v>0</v>
          </cell>
        </row>
        <row r="5341">
          <cell r="P5341" t="str">
            <v>B.6.e</v>
          </cell>
          <cell r="Q5341" t="str">
            <v>(Ruolo tecnico - ALTRO - - Personale comparto - Indennità varie)</v>
          </cell>
          <cell r="V5341">
            <v>0</v>
          </cell>
          <cell r="W5341">
            <v>0</v>
          </cell>
          <cell r="X5341">
            <v>0</v>
          </cell>
        </row>
        <row r="5342">
          <cell r="P5342" t="str">
            <v>B.6.e</v>
          </cell>
          <cell r="Q5342" t="str">
            <v>(Ruolo tecnico - ALTRO - - Personale comparto - Incentivazione alla produttività collettiva)</v>
          </cell>
          <cell r="V5342">
            <v>0</v>
          </cell>
          <cell r="W5342">
            <v>0</v>
          </cell>
          <cell r="X5342">
            <v>0</v>
          </cell>
        </row>
        <row r="5343">
          <cell r="P5343" t="str">
            <v>B.6.e</v>
          </cell>
          <cell r="Q5343" t="str">
            <v>(Ruolo tecnico - ALTRO - - Personale comparto - Competenze Ruolo tecnico - Personale comandato)</v>
          </cell>
          <cell r="V5343">
            <v>0</v>
          </cell>
          <cell r="W5343">
            <v>0</v>
          </cell>
          <cell r="X5343">
            <v>0</v>
          </cell>
        </row>
        <row r="5344">
          <cell r="P5344" t="str">
            <v>B.6.e</v>
          </cell>
          <cell r="Q5344" t="str">
            <v>(Ruolo tecnico - ALTRO - - Personale comparto - Risorse aggiuntive regionali)</v>
          </cell>
          <cell r="V5344">
            <v>0</v>
          </cell>
          <cell r="W5344">
            <v>0</v>
          </cell>
          <cell r="X5344">
            <v>0</v>
          </cell>
        </row>
        <row r="5345">
          <cell r="P5345" t="str">
            <v>B.6.e</v>
          </cell>
          <cell r="Q5345" t="str">
            <v>(Ruolo tecnico - ALTRO - - Personale comparto - Accantonamento per ferie maturate e non godute)</v>
          </cell>
          <cell r="V5345">
            <v>0</v>
          </cell>
          <cell r="W5345">
            <v>0</v>
          </cell>
          <cell r="X5345">
            <v>0</v>
          </cell>
        </row>
        <row r="5346">
          <cell r="P5346" t="str">
            <v>B.6.e</v>
          </cell>
          <cell r="Q5346" t="str">
            <v>(Ruolo tecnico - ALTRO - - Personale comparto - Oneri sociali*)</v>
          </cell>
          <cell r="V5346">
            <v>0</v>
          </cell>
          <cell r="W5346">
            <v>0</v>
          </cell>
          <cell r="X5346">
            <v>0</v>
          </cell>
        </row>
        <row r="5347">
          <cell r="P5347" t="str">
            <v>B.6.e</v>
          </cell>
          <cell r="Q5347" t="str">
            <v>(Ruolo tecnico - ALTRO - - Personale comparto - Accantonamento a TFR)</v>
          </cell>
          <cell r="V5347">
            <v>0</v>
          </cell>
          <cell r="W5347">
            <v>0</v>
          </cell>
          <cell r="X5347">
            <v>0</v>
          </cell>
        </row>
        <row r="5348">
          <cell r="P5348" t="str">
            <v>B.6.e</v>
          </cell>
          <cell r="Q5348" t="str">
            <v>(Ruolo tecnico - ALTRO - - Personale comparto - Accantonamento trattamento quiescenza e simili)</v>
          </cell>
          <cell r="V5348">
            <v>0</v>
          </cell>
          <cell r="W5348">
            <v>0</v>
          </cell>
          <cell r="X5348">
            <v>0</v>
          </cell>
        </row>
        <row r="5349">
          <cell r="P5349" t="str">
            <v>B.6.e</v>
          </cell>
          <cell r="Q5349" t="str">
            <v>(Ruolo tecnico - ALTRO - - Personale comparto - Altri costi del personale)</v>
          </cell>
          <cell r="V5349">
            <v>0</v>
          </cell>
          <cell r="W5349">
            <v>0</v>
          </cell>
          <cell r="X5349">
            <v>0</v>
          </cell>
        </row>
        <row r="5350">
          <cell r="Q5350" t="str">
            <v>(B.8 Personale del ruolo amministrativo - Totale)</v>
          </cell>
          <cell r="V5350">
            <v>0</v>
          </cell>
          <cell r="W5350">
            <v>0</v>
          </cell>
          <cell r="X5350">
            <v>0</v>
          </cell>
        </row>
        <row r="5351">
          <cell r="P5351" t="str">
            <v>B.6.d</v>
          </cell>
          <cell r="Q5351" t="str">
            <v>(Ruolo amministrativo - T.INDETERMINATO - Personale dirigente - Competenze fisse)</v>
          </cell>
          <cell r="V5351">
            <v>0</v>
          </cell>
          <cell r="W5351">
            <v>0</v>
          </cell>
          <cell r="X5351">
            <v>0</v>
          </cell>
        </row>
        <row r="5352">
          <cell r="P5352" t="str">
            <v>B.6.d</v>
          </cell>
          <cell r="Q5352" t="str">
            <v>(Ruolo amministrativo - T.INDETERMINATO - Personale dirigente - Straordinario)</v>
          </cell>
          <cell r="V5352">
            <v>0</v>
          </cell>
          <cell r="W5352">
            <v>0</v>
          </cell>
          <cell r="X5352">
            <v>0</v>
          </cell>
        </row>
        <row r="5353">
          <cell r="P5353" t="str">
            <v>B.6.d</v>
          </cell>
          <cell r="Q5353" t="str">
            <v>(Ruolo amministrativo - T.INDETERMINATO - Personale dirigente - Retr. Posizione)</v>
          </cell>
          <cell r="V5353">
            <v>0</v>
          </cell>
          <cell r="W5353">
            <v>0</v>
          </cell>
          <cell r="X5353">
            <v>0</v>
          </cell>
        </row>
        <row r="5354">
          <cell r="P5354" t="str">
            <v>B.6.d</v>
          </cell>
          <cell r="Q5354" t="str">
            <v>(Ruolo amministrativo - T.INDETERMINATO - Personale dirigente - Indennità varie)</v>
          </cell>
          <cell r="V5354">
            <v>0</v>
          </cell>
          <cell r="W5354">
            <v>0</v>
          </cell>
          <cell r="X5354">
            <v>0</v>
          </cell>
        </row>
        <row r="5355">
          <cell r="P5355" t="str">
            <v>B.6.d</v>
          </cell>
          <cell r="Q5355" t="str">
            <v>(Ruolo amministrativo - T.INDETERMINATO - Personale dirigente - Competenze Ruolo amministrativo - T.INDETERMINATO - Personale comandato)</v>
          </cell>
          <cell r="V5355">
            <v>0</v>
          </cell>
          <cell r="W5355">
            <v>0</v>
          </cell>
          <cell r="X5355">
            <v>0</v>
          </cell>
        </row>
        <row r="5356">
          <cell r="P5356" t="str">
            <v>B.6.d</v>
          </cell>
          <cell r="Q5356" t="str">
            <v>(Ruolo amministrativo - T.INDETERMINATO - Personale dirigente - Incentivazione (retribuzione di risultato))</v>
          </cell>
          <cell r="V5356">
            <v>0</v>
          </cell>
          <cell r="W5356">
            <v>0</v>
          </cell>
          <cell r="X5356">
            <v>0</v>
          </cell>
        </row>
        <row r="5357">
          <cell r="P5357" t="str">
            <v>B.6.d</v>
          </cell>
          <cell r="Q5357" t="str">
            <v>(Ruolo amministrativo - T.INDETERMINATO - Personale dirigente - Risorse aggiuntive regionali)</v>
          </cell>
          <cell r="V5357">
            <v>0</v>
          </cell>
          <cell r="W5357">
            <v>0</v>
          </cell>
          <cell r="X5357">
            <v>0</v>
          </cell>
        </row>
        <row r="5358">
          <cell r="P5358" t="str">
            <v>B.6.d</v>
          </cell>
          <cell r="Q5358" t="str">
            <v>(Ruolo amministrativo - T.INDETERMINATO - Personale dirigente - Accantonamento per ferie maturate e non godute)</v>
          </cell>
          <cell r="V5358">
            <v>0</v>
          </cell>
          <cell r="W5358">
            <v>0</v>
          </cell>
          <cell r="X5358">
            <v>0</v>
          </cell>
        </row>
        <row r="5359">
          <cell r="P5359" t="str">
            <v>B.6.d</v>
          </cell>
          <cell r="Q5359" t="str">
            <v>(Ruolo amministrativo - T.INDETERMINATO - Personale dirigente - Oneri sociali*)</v>
          </cell>
          <cell r="V5359">
            <v>0</v>
          </cell>
          <cell r="W5359">
            <v>0</v>
          </cell>
          <cell r="X5359">
            <v>0</v>
          </cell>
        </row>
        <row r="5360">
          <cell r="P5360" t="str">
            <v>B.6.d</v>
          </cell>
          <cell r="Q5360" t="str">
            <v>(Ruolo amministrativo - T.INDETERMINATO - Personale dirigente - Accantonamento a TFR)</v>
          </cell>
          <cell r="V5360">
            <v>0</v>
          </cell>
          <cell r="W5360">
            <v>0</v>
          </cell>
          <cell r="X5360">
            <v>0</v>
          </cell>
        </row>
        <row r="5361">
          <cell r="P5361" t="str">
            <v>B.6.d</v>
          </cell>
          <cell r="Q5361" t="str">
            <v>(Ruolo amministrativo - T.INDETERMINATO - Personale dirigente - Accantonamento trattamento quiescenza e simili)</v>
          </cell>
          <cell r="V5361">
            <v>0</v>
          </cell>
          <cell r="W5361">
            <v>0</v>
          </cell>
          <cell r="X5361">
            <v>0</v>
          </cell>
        </row>
        <row r="5362">
          <cell r="P5362" t="str">
            <v>B.6.d</v>
          </cell>
          <cell r="Q5362" t="str">
            <v>(Ruolo amministrativo - T.INDETERMINATO - Personale dirigente - Altri costi del Ruolo amministrativo)</v>
          </cell>
          <cell r="V5362">
            <v>0</v>
          </cell>
          <cell r="W5362">
            <v>0</v>
          </cell>
          <cell r="X5362">
            <v>0</v>
          </cell>
        </row>
        <row r="5363">
          <cell r="P5363" t="str">
            <v>B.6.d</v>
          </cell>
          <cell r="Q5363" t="str">
            <v>(Ruolo amministrativo - T.DETERMINATO - Personale dirigente - Competenze fisse)</v>
          </cell>
          <cell r="V5363">
            <v>0</v>
          </cell>
          <cell r="W5363">
            <v>0</v>
          </cell>
          <cell r="X5363">
            <v>0</v>
          </cell>
        </row>
        <row r="5364">
          <cell r="P5364" t="str">
            <v>B.6.d</v>
          </cell>
          <cell r="Q5364" t="str">
            <v>(Ruolo amministrativo - T.DETERMINATO - Personale dirigente - Straordinario)</v>
          </cell>
          <cell r="V5364">
            <v>0</v>
          </cell>
          <cell r="W5364">
            <v>0</v>
          </cell>
          <cell r="X5364">
            <v>0</v>
          </cell>
        </row>
        <row r="5365">
          <cell r="P5365" t="str">
            <v>B.6.d</v>
          </cell>
          <cell r="Q5365" t="str">
            <v>(Ruolo amministrativo - T.DETERMINATO - Personale dirigente - Retr. Posizione)</v>
          </cell>
          <cell r="V5365">
            <v>0</v>
          </cell>
          <cell r="W5365">
            <v>0</v>
          </cell>
          <cell r="X5365">
            <v>0</v>
          </cell>
        </row>
        <row r="5366">
          <cell r="P5366" t="str">
            <v>B.6.d</v>
          </cell>
          <cell r="Q5366" t="str">
            <v>(Ruolo amministrativo - T.DETERMINATO - Personale dirigente - Indennità varie)</v>
          </cell>
          <cell r="V5366">
            <v>0</v>
          </cell>
          <cell r="W5366">
            <v>0</v>
          </cell>
          <cell r="X5366">
            <v>0</v>
          </cell>
        </row>
        <row r="5367">
          <cell r="P5367" t="str">
            <v>B.6.d</v>
          </cell>
          <cell r="Q5367" t="str">
            <v>(Ruolo amministrativo - T.DETERMINATO - Personale dirigente - Competenze Ruolo amministrativo - T.DETERMINATO - Personale comandato)</v>
          </cell>
          <cell r="V5367">
            <v>0</v>
          </cell>
          <cell r="W5367">
            <v>0</v>
          </cell>
          <cell r="X5367">
            <v>0</v>
          </cell>
        </row>
        <row r="5368">
          <cell r="P5368" t="str">
            <v>B.6.d</v>
          </cell>
          <cell r="Q5368" t="str">
            <v>(Ruolo amministrativo - T.DETERMINATO - Personale dirigente - Incentivazione (retribuzione di risultato))</v>
          </cell>
          <cell r="V5368">
            <v>0</v>
          </cell>
          <cell r="W5368">
            <v>0</v>
          </cell>
          <cell r="X5368">
            <v>0</v>
          </cell>
        </row>
        <row r="5369">
          <cell r="P5369" t="str">
            <v>B.6.d</v>
          </cell>
          <cell r="Q5369" t="str">
            <v>(Ruolo amministrativo - T.DETERMINATO - Personale dirigente - Risorse aggiuntive regionali)</v>
          </cell>
          <cell r="V5369">
            <v>0</v>
          </cell>
          <cell r="W5369">
            <v>0</v>
          </cell>
          <cell r="X5369">
            <v>0</v>
          </cell>
        </row>
        <row r="5370">
          <cell r="P5370" t="str">
            <v>B.6.d</v>
          </cell>
          <cell r="Q5370" t="str">
            <v>(Ruolo amministrativo - T.DETERMINATO - Personale dirigente - Accantonamento per ferie maturate e non godute)</v>
          </cell>
          <cell r="V5370">
            <v>0</v>
          </cell>
          <cell r="W5370">
            <v>0</v>
          </cell>
          <cell r="X5370">
            <v>0</v>
          </cell>
        </row>
        <row r="5371">
          <cell r="P5371" t="str">
            <v>B.6.d</v>
          </cell>
          <cell r="Q5371" t="str">
            <v>(Ruolo amministrativo - T.DETERMINATO - Personale dirigente - Oneri sociali*)</v>
          </cell>
          <cell r="V5371">
            <v>0</v>
          </cell>
          <cell r="W5371">
            <v>0</v>
          </cell>
          <cell r="X5371">
            <v>0</v>
          </cell>
        </row>
        <row r="5372">
          <cell r="P5372" t="str">
            <v>B.6.d</v>
          </cell>
          <cell r="Q5372" t="str">
            <v>(Ruolo amministrativo - T.DETERMINATO - Personale dirigente - Accantonamento a TFR)</v>
          </cell>
          <cell r="V5372">
            <v>0</v>
          </cell>
          <cell r="W5372">
            <v>0</v>
          </cell>
          <cell r="X5372">
            <v>0</v>
          </cell>
        </row>
        <row r="5373">
          <cell r="P5373" t="str">
            <v>B.6.d</v>
          </cell>
          <cell r="Q5373" t="str">
            <v>(Ruolo amministrativo - T.DETERMINATO - Personale dirigente - Accantonamento trattamento quiescenza e simili)</v>
          </cell>
          <cell r="V5373">
            <v>0</v>
          </cell>
          <cell r="W5373">
            <v>0</v>
          </cell>
          <cell r="X5373">
            <v>0</v>
          </cell>
        </row>
        <row r="5374">
          <cell r="P5374" t="str">
            <v>B.6.d</v>
          </cell>
          <cell r="Q5374" t="str">
            <v>(Ruolo amministrativo - T.DETERMINATO - Personale dirigente - Altri costi del Ruolo amministrativo)</v>
          </cell>
          <cell r="V5374">
            <v>0</v>
          </cell>
          <cell r="W5374">
            <v>0</v>
          </cell>
          <cell r="X5374">
            <v>0</v>
          </cell>
        </row>
        <row r="5375">
          <cell r="P5375" t="str">
            <v>B.6.d</v>
          </cell>
          <cell r="Q5375" t="str">
            <v>(Ruolo amministrativo - ALTRO - Personale dirigente - Competenze fisse)</v>
          </cell>
          <cell r="V5375">
            <v>0</v>
          </cell>
          <cell r="W5375">
            <v>0</v>
          </cell>
          <cell r="X5375">
            <v>0</v>
          </cell>
        </row>
        <row r="5376">
          <cell r="P5376" t="str">
            <v>B.6.d</v>
          </cell>
          <cell r="Q5376" t="str">
            <v>(Ruolo amministrativo - ALTRO - Personale dirigente - Straordinario)</v>
          </cell>
          <cell r="V5376">
            <v>0</v>
          </cell>
          <cell r="W5376">
            <v>0</v>
          </cell>
          <cell r="X5376">
            <v>0</v>
          </cell>
        </row>
        <row r="5377">
          <cell r="P5377" t="str">
            <v>B.6.d</v>
          </cell>
          <cell r="Q5377" t="str">
            <v>(Ruolo amministrativo - ALTRO - Personale dirigente - Retr. Posizione)</v>
          </cell>
          <cell r="V5377">
            <v>0</v>
          </cell>
          <cell r="W5377">
            <v>0</v>
          </cell>
          <cell r="X5377">
            <v>0</v>
          </cell>
        </row>
        <row r="5378">
          <cell r="P5378" t="str">
            <v>B.6.d</v>
          </cell>
          <cell r="Q5378" t="str">
            <v>(Ruolo amministrativo - ALTRO - Personale dirigente - Indennità varie)</v>
          </cell>
          <cell r="V5378">
            <v>0</v>
          </cell>
          <cell r="W5378">
            <v>0</v>
          </cell>
          <cell r="X5378">
            <v>0</v>
          </cell>
        </row>
        <row r="5379">
          <cell r="P5379" t="str">
            <v>B.6.d</v>
          </cell>
          <cell r="Q5379" t="str">
            <v>(Ruolo amministrativo - ALTRO - Personale dirigente - Competenze Ruolo amministrativo - ALTRO - Personale comandato)</v>
          </cell>
          <cell r="V5379">
            <v>0</v>
          </cell>
          <cell r="W5379">
            <v>0</v>
          </cell>
          <cell r="X5379">
            <v>0</v>
          </cell>
        </row>
        <row r="5380">
          <cell r="P5380" t="str">
            <v>B.6.d</v>
          </cell>
          <cell r="Q5380" t="str">
            <v>(Ruolo amministrativo - ALTRO - Personale dirigente - Incentivazione (retribuzione di risultato))</v>
          </cell>
          <cell r="V5380">
            <v>0</v>
          </cell>
          <cell r="W5380">
            <v>0</v>
          </cell>
          <cell r="X5380">
            <v>0</v>
          </cell>
        </row>
        <row r="5381">
          <cell r="P5381" t="str">
            <v>B.6.d</v>
          </cell>
          <cell r="Q5381" t="str">
            <v>(Ruolo amministrativo - ALTRO - Personale dirigente - Risorse aggiuntive regionali)</v>
          </cell>
          <cell r="V5381">
            <v>0</v>
          </cell>
          <cell r="W5381">
            <v>0</v>
          </cell>
          <cell r="X5381">
            <v>0</v>
          </cell>
        </row>
        <row r="5382">
          <cell r="P5382" t="str">
            <v>B.6.d</v>
          </cell>
          <cell r="Q5382" t="str">
            <v>(Ruolo amministrativo - ALTRO - Personale dirigente - Accantonamento per ferie maturate e non godute)</v>
          </cell>
          <cell r="V5382">
            <v>0</v>
          </cell>
          <cell r="W5382">
            <v>0</v>
          </cell>
          <cell r="X5382">
            <v>0</v>
          </cell>
        </row>
        <row r="5383">
          <cell r="P5383" t="str">
            <v>B.6.d</v>
          </cell>
          <cell r="Q5383" t="str">
            <v>(Ruolo amministrativo - ALTRO - Personale dirigente - Oneri sociali*)</v>
          </cell>
          <cell r="V5383">
            <v>0</v>
          </cell>
          <cell r="W5383">
            <v>0</v>
          </cell>
          <cell r="X5383">
            <v>0</v>
          </cell>
        </row>
        <row r="5384">
          <cell r="P5384" t="str">
            <v>B.6.d</v>
          </cell>
          <cell r="Q5384" t="str">
            <v>(Ruolo amministrativo - ALTRO - Personale dirigente - Accantonamento a TFR)</v>
          </cell>
          <cell r="V5384">
            <v>0</v>
          </cell>
          <cell r="W5384">
            <v>0</v>
          </cell>
          <cell r="X5384">
            <v>0</v>
          </cell>
        </row>
        <row r="5385">
          <cell r="P5385" t="str">
            <v>B.6.d</v>
          </cell>
          <cell r="Q5385" t="str">
            <v>(Ruolo amministrativo - ALTRO - Personale dirigente - Accantonamento trattamento quiescenza e simili)</v>
          </cell>
          <cell r="V5385">
            <v>0</v>
          </cell>
          <cell r="W5385">
            <v>0</v>
          </cell>
          <cell r="X5385">
            <v>0</v>
          </cell>
        </row>
        <row r="5386">
          <cell r="P5386" t="str">
            <v>B.6.d</v>
          </cell>
          <cell r="Q5386" t="str">
            <v>(Ruolo amministrativo - ALTRO - Personale dirigente - Altri costi del Ruolo amministrativo)</v>
          </cell>
          <cell r="V5386">
            <v>0</v>
          </cell>
          <cell r="W5386">
            <v>0</v>
          </cell>
          <cell r="X5386">
            <v>0</v>
          </cell>
        </row>
        <row r="5387">
          <cell r="P5387" t="str">
            <v>B.6.e</v>
          </cell>
          <cell r="Q5387" t="str">
            <v>(Ruolo amministrativo - T.INDETERMINATO - Personale comparto - Competenze fisse)</v>
          </cell>
          <cell r="V5387">
            <v>0</v>
          </cell>
          <cell r="W5387">
            <v>0</v>
          </cell>
          <cell r="X5387">
            <v>0</v>
          </cell>
        </row>
        <row r="5388">
          <cell r="P5388" t="str">
            <v>B.6.e</v>
          </cell>
          <cell r="Q5388" t="str">
            <v>(Ruolo amministrativo - T.INDETERMINATO - Personale comparto - Straordinario)</v>
          </cell>
          <cell r="V5388">
            <v>0</v>
          </cell>
          <cell r="W5388">
            <v>0</v>
          </cell>
          <cell r="X5388">
            <v>0</v>
          </cell>
        </row>
        <row r="5389">
          <cell r="P5389" t="str">
            <v>B.6.e</v>
          </cell>
          <cell r="Q5389" t="str">
            <v>(Ruolo amministrativo - T.INDETERMINATO - Personale comparto - Indennità varie)</v>
          </cell>
          <cell r="V5389">
            <v>0</v>
          </cell>
          <cell r="W5389">
            <v>0</v>
          </cell>
          <cell r="X5389">
            <v>0</v>
          </cell>
        </row>
        <row r="5390">
          <cell r="P5390" t="str">
            <v>B.6.e</v>
          </cell>
          <cell r="Q5390" t="str">
            <v>(Ruolo amministrativo - T.INDETERMINATO - Personale comparto - Incentivazione alla produttività collettiva)</v>
          </cell>
          <cell r="V5390">
            <v>0</v>
          </cell>
          <cell r="W5390">
            <v>0</v>
          </cell>
          <cell r="X5390">
            <v>0</v>
          </cell>
        </row>
        <row r="5391">
          <cell r="P5391" t="str">
            <v>B.6.e</v>
          </cell>
          <cell r="Q5391" t="str">
            <v>(Ruolo amministrativo - T.INDETERMINATO - Personale comparto - Competenze Ruolo amministrativo - Personale comandato)</v>
          </cell>
          <cell r="V5391">
            <v>0</v>
          </cell>
          <cell r="W5391">
            <v>0</v>
          </cell>
          <cell r="X5391">
            <v>0</v>
          </cell>
        </row>
        <row r="5392">
          <cell r="P5392" t="str">
            <v>B.6.e</v>
          </cell>
          <cell r="Q5392" t="str">
            <v>(Ruolo amministrativo - T.INDETERMINATO - Personale comparto - Risorse aggiuntive regionali)</v>
          </cell>
          <cell r="V5392">
            <v>0</v>
          </cell>
          <cell r="W5392">
            <v>0</v>
          </cell>
          <cell r="X5392">
            <v>0</v>
          </cell>
        </row>
        <row r="5393">
          <cell r="P5393" t="str">
            <v>B.6.e</v>
          </cell>
          <cell r="Q5393" t="str">
            <v>(Ruolo amministrativo - T.INDETERMINATO - Personale comparto - Accantonamento per ferie maturate e non godute)</v>
          </cell>
          <cell r="V5393">
            <v>0</v>
          </cell>
          <cell r="W5393">
            <v>0</v>
          </cell>
          <cell r="X5393">
            <v>0</v>
          </cell>
        </row>
        <row r="5394">
          <cell r="P5394" t="str">
            <v>B.6.e</v>
          </cell>
          <cell r="Q5394" t="str">
            <v>(Ruolo amministrativo - T.INDETERMINATO - Personale comparto - Oneri sociali*)</v>
          </cell>
          <cell r="V5394">
            <v>0</v>
          </cell>
          <cell r="W5394">
            <v>0</v>
          </cell>
          <cell r="X5394">
            <v>0</v>
          </cell>
        </row>
        <row r="5395">
          <cell r="P5395" t="str">
            <v>B.6.e</v>
          </cell>
          <cell r="Q5395" t="str">
            <v>(Ruolo amministrativo - T.INDETERMINATO - Personale comparto - Accantonamento a TFR)</v>
          </cell>
          <cell r="V5395">
            <v>0</v>
          </cell>
          <cell r="W5395">
            <v>0</v>
          </cell>
          <cell r="X5395">
            <v>0</v>
          </cell>
        </row>
        <row r="5396">
          <cell r="P5396" t="str">
            <v>B.6.e</v>
          </cell>
          <cell r="Q5396" t="str">
            <v>(Ruolo amministrativo - T.INDETERMINATO - Personale comparto - Accantonamento trattamento quiescenza e simili)</v>
          </cell>
          <cell r="V5396">
            <v>0</v>
          </cell>
          <cell r="W5396">
            <v>0</v>
          </cell>
          <cell r="X5396">
            <v>0</v>
          </cell>
        </row>
        <row r="5397">
          <cell r="P5397" t="str">
            <v>B.6.e</v>
          </cell>
          <cell r="Q5397" t="str">
            <v>(Ruolo amministrativo - T.INDETERMINATO - Personale comparto - Altri costi del personale)</v>
          </cell>
          <cell r="V5397">
            <v>0</v>
          </cell>
          <cell r="W5397">
            <v>0</v>
          </cell>
          <cell r="X5397">
            <v>0</v>
          </cell>
        </row>
        <row r="5398">
          <cell r="P5398" t="str">
            <v>B.6.e</v>
          </cell>
          <cell r="Q5398" t="str">
            <v>(Ruolo amministrativo - T.DETERMINATO - Personale comparto - Competenze fisse)</v>
          </cell>
          <cell r="V5398">
            <v>0</v>
          </cell>
          <cell r="W5398">
            <v>0</v>
          </cell>
          <cell r="X5398">
            <v>0</v>
          </cell>
        </row>
        <row r="5399">
          <cell r="P5399" t="str">
            <v>B.6.e</v>
          </cell>
          <cell r="Q5399" t="str">
            <v>(Ruolo amministrativo - T.DETERMINATO - Personale comparto - Straordinario)</v>
          </cell>
          <cell r="V5399">
            <v>0</v>
          </cell>
          <cell r="W5399">
            <v>0</v>
          </cell>
          <cell r="X5399">
            <v>0</v>
          </cell>
        </row>
        <row r="5400">
          <cell r="P5400" t="str">
            <v>B.6.e</v>
          </cell>
          <cell r="Q5400" t="str">
            <v>(Ruolo amministrativo - T.DETERMINATO - Personale comparto - Indennità varie)</v>
          </cell>
          <cell r="V5400">
            <v>0</v>
          </cell>
          <cell r="W5400">
            <v>0</v>
          </cell>
          <cell r="X5400">
            <v>0</v>
          </cell>
        </row>
        <row r="5401">
          <cell r="P5401" t="str">
            <v>B.6.e</v>
          </cell>
          <cell r="Q5401" t="str">
            <v>(Ruolo amministrativo - T.DETERMINATO - Personale comparto - Incentivazione alla produttività collettiva)</v>
          </cell>
          <cell r="V5401">
            <v>0</v>
          </cell>
          <cell r="W5401">
            <v>0</v>
          </cell>
          <cell r="X5401">
            <v>0</v>
          </cell>
        </row>
        <row r="5402">
          <cell r="P5402" t="str">
            <v>B.6.e</v>
          </cell>
          <cell r="Q5402" t="str">
            <v>(Ruolo amministrativo - T.DETERMINATO - Personale comparto - Competenze Ruolo amministrativo - Personale comandato)</v>
          </cell>
          <cell r="V5402">
            <v>0</v>
          </cell>
          <cell r="W5402">
            <v>0</v>
          </cell>
          <cell r="X5402">
            <v>0</v>
          </cell>
        </row>
        <row r="5403">
          <cell r="P5403" t="str">
            <v>B.6.e</v>
          </cell>
          <cell r="Q5403" t="str">
            <v>(Ruolo amministrativo - T.DETERMINATO - Personale comparto - Risorse aggiuntive regionali)</v>
          </cell>
          <cell r="V5403">
            <v>0</v>
          </cell>
          <cell r="W5403">
            <v>0</v>
          </cell>
          <cell r="X5403">
            <v>0</v>
          </cell>
        </row>
        <row r="5404">
          <cell r="P5404" t="str">
            <v>B.6.e</v>
          </cell>
          <cell r="Q5404" t="str">
            <v>(Ruolo amministrativo - T.DETERMINATO - Personale comparto - Accantonamento per ferie maturate e non godute)</v>
          </cell>
          <cell r="V5404">
            <v>0</v>
          </cell>
          <cell r="W5404">
            <v>0</v>
          </cell>
          <cell r="X5404">
            <v>0</v>
          </cell>
        </row>
        <row r="5405">
          <cell r="P5405" t="str">
            <v>B.6.e</v>
          </cell>
          <cell r="Q5405" t="str">
            <v>(Ruolo amministrativo - T.DETERMINATO - Personale comparto - Oneri sociali*)</v>
          </cell>
          <cell r="V5405">
            <v>0</v>
          </cell>
          <cell r="W5405">
            <v>0</v>
          </cell>
          <cell r="X5405">
            <v>0</v>
          </cell>
        </row>
        <row r="5406">
          <cell r="P5406" t="str">
            <v>B.6.e</v>
          </cell>
          <cell r="Q5406" t="str">
            <v>(Ruolo amministrativo - T.DETERMINATO - Personale comparto - Accantonamento a TFR)</v>
          </cell>
          <cell r="V5406">
            <v>0</v>
          </cell>
          <cell r="W5406">
            <v>0</v>
          </cell>
          <cell r="X5406">
            <v>0</v>
          </cell>
        </row>
        <row r="5407">
          <cell r="P5407" t="str">
            <v>B.6.e</v>
          </cell>
          <cell r="Q5407" t="str">
            <v>(Ruolo amministrativo - T.DETERMINATO - Personale comparto - Accantonamento trattamento quiescenza e simili)</v>
          </cell>
          <cell r="V5407">
            <v>0</v>
          </cell>
          <cell r="W5407">
            <v>0</v>
          </cell>
          <cell r="X5407">
            <v>0</v>
          </cell>
        </row>
        <row r="5408">
          <cell r="P5408" t="str">
            <v>B.6.e</v>
          </cell>
          <cell r="Q5408" t="str">
            <v>(Ruolo amministrativo - T.DETERMINATO - Personale comparto - Altri costi del personale)</v>
          </cell>
          <cell r="V5408">
            <v>0</v>
          </cell>
          <cell r="W5408">
            <v>0</v>
          </cell>
          <cell r="X5408">
            <v>0</v>
          </cell>
        </row>
        <row r="5409">
          <cell r="P5409" t="str">
            <v>B.6.e</v>
          </cell>
          <cell r="Q5409" t="str">
            <v>(Ruolo amministrativo - ALTRO - Personale comparto - Competenze fisse)</v>
          </cell>
          <cell r="V5409">
            <v>0</v>
          </cell>
          <cell r="W5409">
            <v>0</v>
          </cell>
          <cell r="X5409">
            <v>0</v>
          </cell>
        </row>
        <row r="5410">
          <cell r="P5410" t="str">
            <v>B.6.e</v>
          </cell>
          <cell r="Q5410" t="str">
            <v>(Ruolo amministrativo - ALTRO - Personale comparto - Straordinario)</v>
          </cell>
          <cell r="V5410">
            <v>0</v>
          </cell>
          <cell r="W5410">
            <v>0</v>
          </cell>
          <cell r="X5410">
            <v>0</v>
          </cell>
        </row>
        <row r="5411">
          <cell r="P5411" t="str">
            <v>B.6.e</v>
          </cell>
          <cell r="Q5411" t="str">
            <v>(Ruolo amministrativo - ALTRO - Personale comparto - Indennità varie)</v>
          </cell>
          <cell r="V5411">
            <v>0</v>
          </cell>
          <cell r="W5411">
            <v>0</v>
          </cell>
          <cell r="X5411">
            <v>0</v>
          </cell>
        </row>
        <row r="5412">
          <cell r="P5412" t="str">
            <v>B.6.e</v>
          </cell>
          <cell r="Q5412" t="str">
            <v>(Ruolo amministrativo - ALTRO - Personale comparto - Incentivazione alla produttività collettiva)</v>
          </cell>
          <cell r="V5412">
            <v>0</v>
          </cell>
          <cell r="W5412">
            <v>0</v>
          </cell>
          <cell r="X5412">
            <v>0</v>
          </cell>
        </row>
        <row r="5413">
          <cell r="P5413" t="str">
            <v>B.6.e</v>
          </cell>
          <cell r="Q5413" t="str">
            <v>(Ruolo amministrativo - ALTRO - Personale comparto - Competenze Ruolo amministrativo - Personale comandato)</v>
          </cell>
          <cell r="V5413">
            <v>0</v>
          </cell>
          <cell r="W5413">
            <v>0</v>
          </cell>
          <cell r="X5413">
            <v>0</v>
          </cell>
        </row>
        <row r="5414">
          <cell r="P5414" t="str">
            <v>B.6.e</v>
          </cell>
          <cell r="Q5414" t="str">
            <v>(Ruolo amministrativo - ALTRO - Personale comparto - Risorse aggiuntive regionali)</v>
          </cell>
          <cell r="V5414">
            <v>0</v>
          </cell>
          <cell r="W5414">
            <v>0</v>
          </cell>
          <cell r="X5414">
            <v>0</v>
          </cell>
        </row>
        <row r="5415">
          <cell r="P5415" t="str">
            <v>B.6.e</v>
          </cell>
          <cell r="Q5415" t="str">
            <v>(Ruolo amministrativo - ALTRO - Personale comparto - Accantonamento per ferie maturate e non godute)</v>
          </cell>
          <cell r="V5415">
            <v>0</v>
          </cell>
          <cell r="W5415">
            <v>0</v>
          </cell>
          <cell r="X5415">
            <v>0</v>
          </cell>
        </row>
        <row r="5416">
          <cell r="P5416" t="str">
            <v>B.6.e</v>
          </cell>
          <cell r="Q5416" t="str">
            <v>(Ruolo amministrativo - ALTRO - Personale comparto - Oneri sociali*)</v>
          </cell>
          <cell r="V5416">
            <v>0</v>
          </cell>
          <cell r="W5416">
            <v>0</v>
          </cell>
          <cell r="X5416">
            <v>0</v>
          </cell>
        </row>
        <row r="5417">
          <cell r="P5417" t="str">
            <v>B.6.e</v>
          </cell>
          <cell r="Q5417" t="str">
            <v>(Ruolo amministrativo - ALTRO - Personale comparto - Accantonamento a TFR)</v>
          </cell>
          <cell r="V5417">
            <v>0</v>
          </cell>
          <cell r="W5417">
            <v>0</v>
          </cell>
          <cell r="X5417">
            <v>0</v>
          </cell>
        </row>
        <row r="5418">
          <cell r="P5418" t="str">
            <v>B.6.e</v>
          </cell>
          <cell r="Q5418" t="str">
            <v>(Ruolo amministrativo - ALTRO - Personale comparto - Accantonamento trattamento quiescenza e simili)</v>
          </cell>
          <cell r="V5418">
            <v>0</v>
          </cell>
          <cell r="W5418">
            <v>0</v>
          </cell>
          <cell r="X5418">
            <v>0</v>
          </cell>
        </row>
        <row r="5419">
          <cell r="P5419" t="str">
            <v>B.6.e</v>
          </cell>
          <cell r="Q5419" t="str">
            <v>(Ruolo amministrativo - ALTRO - Personale comparto - Altri costi del personale)</v>
          </cell>
          <cell r="V5419">
            <v>0</v>
          </cell>
          <cell r="W5419">
            <v>0</v>
          </cell>
          <cell r="X5419">
            <v>0</v>
          </cell>
        </row>
        <row r="5420">
          <cell r="Q5420" t="str">
            <v>(B.9 Oneri diversi di gestione - Totale)</v>
          </cell>
          <cell r="V5420">
            <v>0</v>
          </cell>
          <cell r="W5420">
            <v>0</v>
          </cell>
          <cell r="X5420">
            <v>0</v>
          </cell>
        </row>
        <row r="5421">
          <cell r="P5421" t="str">
            <v>B7</v>
          </cell>
          <cell r="Q5421" t="str">
            <v>(Imposte e tasse (escluse Irap e Ires))</v>
          </cell>
          <cell r="V5421">
            <v>0</v>
          </cell>
          <cell r="W5421">
            <v>0</v>
          </cell>
          <cell r="X5421">
            <v>0</v>
          </cell>
        </row>
        <row r="5422">
          <cell r="P5422" t="str">
            <v>B7</v>
          </cell>
          <cell r="Q5422" t="str">
            <v>(Perdite su crediti)</v>
          </cell>
          <cell r="V5422">
            <v>0</v>
          </cell>
          <cell r="W5422">
            <v>0</v>
          </cell>
          <cell r="X5422">
            <v>0</v>
          </cell>
        </row>
        <row r="5423">
          <cell r="P5423" t="str">
            <v>B7</v>
          </cell>
          <cell r="Q5423" t="str">
            <v>(Rimborso spese organi societari)</v>
          </cell>
          <cell r="V5423">
            <v>0</v>
          </cell>
          <cell r="W5423">
            <v>0</v>
          </cell>
          <cell r="X5423">
            <v>0</v>
          </cell>
        </row>
        <row r="5424">
          <cell r="P5424" t="str">
            <v>B7</v>
          </cell>
          <cell r="Q5424" t="str">
            <v>(Indennità, rimborso spese e oneri sociali per il direttore generale, direttore sanitario, direttore amministrativo e componenti del collegio sindacale)</v>
          </cell>
          <cell r="V5424">
            <v>0</v>
          </cell>
          <cell r="W5424">
            <v>0</v>
          </cell>
          <cell r="X5424">
            <v>0</v>
          </cell>
        </row>
        <row r="5425">
          <cell r="P5425" t="str">
            <v>B7</v>
          </cell>
          <cell r="Q5425" t="str">
            <v>(Indennità, rimborso spese e oneri sociali per il direttore generale, direttore sanitario, direttore amministrativo e componenti del collegio sindacale v/ATS. ASST, Fondazioni d/Regione)</v>
          </cell>
          <cell r="V5425">
            <v>0</v>
          </cell>
          <cell r="W5425">
            <v>0</v>
          </cell>
          <cell r="X5425">
            <v>0</v>
          </cell>
        </row>
        <row r="5426">
          <cell r="P5426" t="str">
            <v>B7</v>
          </cell>
          <cell r="Q5426" t="str">
            <v>(Indennità, rimborso spese e oneri sociali per il direttore scientifico a carico del Bilancio ricerca)</v>
          </cell>
          <cell r="V5426">
            <v>0</v>
          </cell>
          <cell r="W5426">
            <v>0</v>
          </cell>
          <cell r="X5426">
            <v>0</v>
          </cell>
        </row>
        <row r="5427">
          <cell r="P5427" t="str">
            <v>B7</v>
          </cell>
          <cell r="Q5427" t="str">
            <v>(Indennità, rimborso spese e oneri sociali per il direttore scientifico a carico del Bilancio ricerca v/ATS. ASST, Fondazioni d/Regione)</v>
          </cell>
          <cell r="V5427">
            <v>0</v>
          </cell>
          <cell r="W5427">
            <v>0</v>
          </cell>
          <cell r="X5427">
            <v>0</v>
          </cell>
        </row>
        <row r="5428">
          <cell r="P5428" t="str">
            <v>B7</v>
          </cell>
          <cell r="Q5428" t="str">
            <v>(Indennità, rimborso spese e oneri sociali per il direttore sociale a carico del Bilancio sociale)</v>
          </cell>
          <cell r="V5428">
            <v>0</v>
          </cell>
          <cell r="W5428">
            <v>0</v>
          </cell>
          <cell r="X5428">
            <v>0</v>
          </cell>
        </row>
        <row r="5429">
          <cell r="P5429" t="str">
            <v>B7</v>
          </cell>
          <cell r="Q5429" t="str">
            <v>(Indennità, rimborso spese e oneri sociali per il direttore sociale a carico del Bilancio sociale v/ATS. ASST, Fondazioni d/Regione)</v>
          </cell>
          <cell r="V5429">
            <v>0</v>
          </cell>
          <cell r="W5429">
            <v>0</v>
          </cell>
          <cell r="X5429">
            <v>0</v>
          </cell>
        </row>
        <row r="5430">
          <cell r="P5430" t="str">
            <v>B7</v>
          </cell>
          <cell r="Q5430" t="str">
            <v>(Multe, ammende, penalità, arbitraggi, risarcimenti)</v>
          </cell>
          <cell r="V5430">
            <v>0</v>
          </cell>
          <cell r="W5430">
            <v>0</v>
          </cell>
          <cell r="X5430">
            <v>0</v>
          </cell>
        </row>
        <row r="5431">
          <cell r="P5431" t="str">
            <v>B7</v>
          </cell>
          <cell r="Q5431" t="str">
            <v>(Sanzioni verso ATS della Regione)</v>
          </cell>
          <cell r="V5431">
            <v>0</v>
          </cell>
          <cell r="W5431">
            <v>0</v>
          </cell>
          <cell r="X5431">
            <v>0</v>
          </cell>
        </row>
        <row r="5432">
          <cell r="P5432" t="str">
            <v>B7</v>
          </cell>
          <cell r="Q5432" t="str">
            <v>(Commissioni e spese bancarie)</v>
          </cell>
          <cell r="R5432" t="str">
            <v>AB&amp;S</v>
          </cell>
          <cell r="S5432" t="str">
            <v>ASLC14_33</v>
          </cell>
          <cell r="T5432" t="str">
            <v>AB&amp;S</v>
          </cell>
          <cell r="U5432" t="str">
            <v>AOIC04_33</v>
          </cell>
          <cell r="V5432">
            <v>0</v>
          </cell>
          <cell r="W5432">
            <v>0</v>
          </cell>
          <cell r="X5432">
            <v>0</v>
          </cell>
        </row>
        <row r="5433">
          <cell r="P5433" t="str">
            <v>B7</v>
          </cell>
          <cell r="Q5433" t="str">
            <v>(Abbonamenti, acquisti di libri, riviste e giornali)</v>
          </cell>
          <cell r="R5433" t="str">
            <v>AB&amp;S</v>
          </cell>
          <cell r="S5433" t="str">
            <v>ASLC14_33</v>
          </cell>
          <cell r="T5433" t="str">
            <v>AB&amp;S</v>
          </cell>
          <cell r="U5433" t="str">
            <v>AOIC04_33</v>
          </cell>
          <cell r="V5433">
            <v>0</v>
          </cell>
          <cell r="W5433">
            <v>0</v>
          </cell>
          <cell r="X5433">
            <v>0</v>
          </cell>
        </row>
        <row r="5434">
          <cell r="P5434" t="str">
            <v>B7</v>
          </cell>
          <cell r="Q5434" t="str">
            <v>(Oneri per sperimentazioni gestionali (art. 9-bis, D.Lgs. 502/92))</v>
          </cell>
          <cell r="R5434" t="str">
            <v>AB&amp;S</v>
          </cell>
          <cell r="S5434" t="str">
            <v>ASLC14_33</v>
          </cell>
          <cell r="T5434" t="str">
            <v>AB&amp;S</v>
          </cell>
          <cell r="U5434" t="str">
            <v>AOIC04_33</v>
          </cell>
          <cell r="V5434">
            <v>0</v>
          </cell>
          <cell r="W5434">
            <v>0</v>
          </cell>
          <cell r="X5434">
            <v>0</v>
          </cell>
        </row>
        <row r="5435">
          <cell r="P5435" t="str">
            <v>B7</v>
          </cell>
          <cell r="Q5435" t="str">
            <v>(Altri Oneri diversi di gestione)</v>
          </cell>
          <cell r="R5435" t="str">
            <v>AB&amp;S</v>
          </cell>
          <cell r="S5435" t="str">
            <v>ASLC14_33</v>
          </cell>
          <cell r="T5435" t="str">
            <v>AB&amp;S</v>
          </cell>
          <cell r="U5435" t="str">
            <v>AOIC04_33</v>
          </cell>
          <cell r="V5435">
            <v>0</v>
          </cell>
          <cell r="W5435">
            <v>0</v>
          </cell>
          <cell r="X5435">
            <v>0</v>
          </cell>
        </row>
        <row r="5436">
          <cell r="P5436" t="str">
            <v>B7</v>
          </cell>
          <cell r="Q5436" t="str">
            <v>(Altri Oneri diversi di gestione servizi sociosanitari (ASSI))</v>
          </cell>
          <cell r="R5436" t="str">
            <v>AB&amp;S</v>
          </cell>
          <cell r="S5436" t="str">
            <v>ASLC14_33</v>
          </cell>
          <cell r="T5436" t="str">
            <v>AB&amp;S</v>
          </cell>
          <cell r="U5436" t="str">
            <v>AOIC04_33</v>
          </cell>
          <cell r="V5436">
            <v>0</v>
          </cell>
          <cell r="W5436">
            <v>0</v>
          </cell>
          <cell r="X5436">
            <v>0</v>
          </cell>
        </row>
        <row r="5437">
          <cell r="P5437" t="str">
            <v>B7</v>
          </cell>
          <cell r="Q5437" t="str">
            <v>(REGIONE: Spese dirette regionali - Oneri diversi di gestione)</v>
          </cell>
          <cell r="V5437">
            <v>0</v>
          </cell>
          <cell r="W5437">
            <v>0</v>
          </cell>
          <cell r="X5437">
            <v>0</v>
          </cell>
        </row>
        <row r="5438">
          <cell r="P5438" t="str">
            <v>B7</v>
          </cell>
          <cell r="Q5438" t="str">
            <v>Altri oneri diversi di gestione da ATS/ASST/IRCCS della Regione</v>
          </cell>
          <cell r="R5438" t="str">
            <v>AB&amp;S</v>
          </cell>
          <cell r="S5438" t="str">
            <v>ASLC14_33</v>
          </cell>
          <cell r="T5438" t="str">
            <v>AB&amp;S</v>
          </cell>
          <cell r="U5438" t="str">
            <v>AOIC04_33</v>
          </cell>
          <cell r="V5438">
            <v>0</v>
          </cell>
          <cell r="W5438">
            <v>0</v>
          </cell>
          <cell r="X5438">
            <v>0</v>
          </cell>
        </row>
        <row r="5439">
          <cell r="P5439" t="str">
            <v>B7</v>
          </cell>
          <cell r="Q5439" t="str">
            <v>Altri oneri diversi di gestione - per Autoassicurazione</v>
          </cell>
          <cell r="R5439" t="str">
            <v>AB&amp;S</v>
          </cell>
          <cell r="S5439" t="str">
            <v>ASLC14_33</v>
          </cell>
          <cell r="T5439" t="str">
            <v>AB&amp;S</v>
          </cell>
          <cell r="U5439" t="str">
            <v>AOIC04_33</v>
          </cell>
          <cell r="V5439">
            <v>0</v>
          </cell>
          <cell r="W5439">
            <v>0</v>
          </cell>
          <cell r="X5439">
            <v>0</v>
          </cell>
        </row>
        <row r="5440">
          <cell r="Q5440" t="str">
            <v>(B.10-13) Totale Ammortamenti e svalutazioni)</v>
          </cell>
          <cell r="V5440">
            <v>0</v>
          </cell>
          <cell r="W5440">
            <v>0</v>
          </cell>
          <cell r="X5440">
            <v>0</v>
          </cell>
        </row>
        <row r="5441">
          <cell r="Q5441" t="str">
            <v>(B.10) Ammortamenti delle immobilizzazioni immateriali - Totale)</v>
          </cell>
          <cell r="V5441">
            <v>0</v>
          </cell>
          <cell r="W5441">
            <v>0</v>
          </cell>
          <cell r="X5441">
            <v>0</v>
          </cell>
        </row>
        <row r="5442">
          <cell r="Q5442" t="str">
            <v>(B.10 (1) Ammortamenti immobilizzazioni immateriali - Totale)</v>
          </cell>
          <cell r="V5442">
            <v>0</v>
          </cell>
          <cell r="W5442">
            <v>0</v>
          </cell>
          <cell r="X5442">
            <v>0</v>
          </cell>
        </row>
        <row r="5443">
          <cell r="P5443" t="str">
            <v>B.8.a</v>
          </cell>
          <cell r="Q5443" t="str">
            <v>(Ammortamenti immobilizzazioni immateriali)</v>
          </cell>
          <cell r="V5443">
            <v>0</v>
          </cell>
          <cell r="W5443">
            <v>0</v>
          </cell>
          <cell r="X5443">
            <v>0</v>
          </cell>
        </row>
        <row r="5444">
          <cell r="Q5444" t="str">
            <v>(B.10 (2) Svalutazione immobilizzazioni immateriali - Totale)</v>
          </cell>
          <cell r="V5444">
            <v>0</v>
          </cell>
          <cell r="W5444">
            <v>0</v>
          </cell>
          <cell r="X5444">
            <v>0</v>
          </cell>
        </row>
        <row r="5445">
          <cell r="P5445" t="str">
            <v>B.8.a</v>
          </cell>
          <cell r="Q5445" t="str">
            <v>(Svalutazione immobilizzazioni immateriali)</v>
          </cell>
          <cell r="V5445">
            <v>0</v>
          </cell>
          <cell r="W5445">
            <v>0</v>
          </cell>
          <cell r="X5445">
            <v>0</v>
          </cell>
        </row>
        <row r="5446">
          <cell r="Q5446" t="str">
            <v>(B.11) Ammortamento dei fabbricati - Totale)</v>
          </cell>
          <cell r="V5446">
            <v>0</v>
          </cell>
          <cell r="W5446">
            <v>0</v>
          </cell>
          <cell r="X5446">
            <v>0</v>
          </cell>
        </row>
        <row r="5447">
          <cell r="Q5447" t="str">
            <v>(B.11 (1) Ammortamenti dei fabbricati - Totale)</v>
          </cell>
          <cell r="V5447">
            <v>0</v>
          </cell>
          <cell r="W5447">
            <v>0</v>
          </cell>
          <cell r="X5447">
            <v>0</v>
          </cell>
        </row>
        <row r="5448">
          <cell r="P5448" t="str">
            <v>B.8.b</v>
          </cell>
          <cell r="Q5448" t="str">
            <v>(Ammortamento dei Fabbricati disponibili)</v>
          </cell>
          <cell r="V5448">
            <v>0</v>
          </cell>
          <cell r="W5448">
            <v>0</v>
          </cell>
          <cell r="X5448">
            <v>0</v>
          </cell>
        </row>
        <row r="5449">
          <cell r="P5449" t="str">
            <v>B.8.b</v>
          </cell>
          <cell r="Q5449" t="str">
            <v>(Ammortamento dei Fabbricati indisponibili)</v>
          </cell>
          <cell r="V5449">
            <v>0</v>
          </cell>
          <cell r="W5449">
            <v>0</v>
          </cell>
          <cell r="X5449">
            <v>0</v>
          </cell>
        </row>
        <row r="5450">
          <cell r="Q5450" t="str">
            <v>(B.11 (2) Svalutazione dei fabbricati - Totale)</v>
          </cell>
          <cell r="V5450">
            <v>0</v>
          </cell>
          <cell r="W5450">
            <v>0</v>
          </cell>
          <cell r="X5450">
            <v>0</v>
          </cell>
        </row>
        <row r="5451">
          <cell r="P5451" t="str">
            <v>B.8.b</v>
          </cell>
          <cell r="Q5451" t="str">
            <v>(Svalutazione dei Terreni e Fabbricati disponibili)</v>
          </cell>
          <cell r="V5451">
            <v>0</v>
          </cell>
          <cell r="W5451">
            <v>0</v>
          </cell>
          <cell r="X5451">
            <v>0</v>
          </cell>
        </row>
        <row r="5452">
          <cell r="P5452" t="str">
            <v>B.8.b</v>
          </cell>
          <cell r="Q5452" t="str">
            <v>(Svalutazione dei Terreni e Fabbricati indisponibili)</v>
          </cell>
          <cell r="V5452">
            <v>0</v>
          </cell>
          <cell r="W5452">
            <v>0</v>
          </cell>
          <cell r="X5452">
            <v>0</v>
          </cell>
        </row>
        <row r="5453">
          <cell r="Q5453" t="str">
            <v>(B.12) Ammortamenti delle altre immobilizzazioni materiali - Totale)</v>
          </cell>
          <cell r="V5453">
            <v>0</v>
          </cell>
          <cell r="W5453">
            <v>0</v>
          </cell>
          <cell r="X5453">
            <v>0</v>
          </cell>
        </row>
        <row r="5454">
          <cell r="Q5454" t="str">
            <v>(B.12) (1) Ammortamenti delle altre immobilizzazioni materiali - Totale)</v>
          </cell>
          <cell r="V5454">
            <v>0</v>
          </cell>
          <cell r="W5454">
            <v>0</v>
          </cell>
          <cell r="X5454">
            <v>0</v>
          </cell>
        </row>
        <row r="5455">
          <cell r="P5455" t="str">
            <v>B.8.c</v>
          </cell>
          <cell r="Q5455" t="str">
            <v>(Ammortamenti delle altre immobilizzazioni materiali)</v>
          </cell>
          <cell r="V5455">
            <v>0</v>
          </cell>
          <cell r="W5455">
            <v>0</v>
          </cell>
          <cell r="X5455">
            <v>0</v>
          </cell>
        </row>
        <row r="5456">
          <cell r="P5456" t="str">
            <v>B.8.c</v>
          </cell>
          <cell r="Q5456" t="str">
            <v>(Ammortamenti delle immobilizzazioni materiali - attrezzature protesica)</v>
          </cell>
          <cell r="V5456">
            <v>0</v>
          </cell>
          <cell r="W5456">
            <v>0</v>
          </cell>
          <cell r="X5456">
            <v>0</v>
          </cell>
        </row>
        <row r="5457">
          <cell r="Q5457" t="str">
            <v>(B.12) (2) Svalutazione delle altre immobilizzazioni materiali - Totale)</v>
          </cell>
          <cell r="V5457">
            <v>0</v>
          </cell>
          <cell r="W5457">
            <v>0</v>
          </cell>
          <cell r="X5457">
            <v>0</v>
          </cell>
        </row>
        <row r="5458">
          <cell r="P5458" t="str">
            <v>B.8.c</v>
          </cell>
          <cell r="Q5458" t="str">
            <v>(Svalutazioni delle altre immobilizzazioni materiali)</v>
          </cell>
          <cell r="V5458">
            <v>0</v>
          </cell>
          <cell r="W5458">
            <v>0</v>
          </cell>
          <cell r="X5458">
            <v>0</v>
          </cell>
        </row>
        <row r="5459">
          <cell r="P5459" t="str">
            <v>B.8.c</v>
          </cell>
          <cell r="Q5459" t="str">
            <v>(Svalutazioni delle immobilizzazioni materiali - attrezzature protesica)</v>
          </cell>
          <cell r="V5459">
            <v>0</v>
          </cell>
          <cell r="W5459">
            <v>0</v>
          </cell>
          <cell r="X5459">
            <v>0</v>
          </cell>
        </row>
        <row r="5460">
          <cell r="Q5460" t="str">
            <v>(B.13 Svalutazione dei crediti - Totale)</v>
          </cell>
          <cell r="V5460">
            <v>0</v>
          </cell>
          <cell r="W5460">
            <v>0</v>
          </cell>
          <cell r="X5460">
            <v>0</v>
          </cell>
        </row>
        <row r="5461">
          <cell r="P5461" t="str">
            <v>B.9.a</v>
          </cell>
          <cell r="Q5461" t="str">
            <v>(Svalutazione dei crediti)</v>
          </cell>
          <cell r="V5461">
            <v>0</v>
          </cell>
          <cell r="W5461">
            <v>0</v>
          </cell>
          <cell r="X5461">
            <v>0</v>
          </cell>
        </row>
        <row r="5462">
          <cell r="Q5462" t="str">
            <v>(B. 14 Variazione delle rimanenze - Totale)</v>
          </cell>
          <cell r="V5462">
            <v>0</v>
          </cell>
          <cell r="W5462">
            <v>0</v>
          </cell>
          <cell r="X5462">
            <v>0</v>
          </cell>
        </row>
        <row r="5463">
          <cell r="Q5463" t="str">
            <v>(B.14.A Variazione rimanenze sanitarie - Totale)</v>
          </cell>
          <cell r="V5463">
            <v>0</v>
          </cell>
          <cell r="W5463">
            <v>0</v>
          </cell>
          <cell r="X5463">
            <v>0</v>
          </cell>
        </row>
        <row r="5464">
          <cell r="Q5464" t="str">
            <v>(Farmaceutici: Specialità Medicinali)</v>
          </cell>
          <cell r="V5464">
            <v>0</v>
          </cell>
          <cell r="W5464">
            <v>0</v>
          </cell>
          <cell r="X5464">
            <v>0</v>
          </cell>
        </row>
        <row r="5465">
          <cell r="P5465" t="str">
            <v>B.10.a</v>
          </cell>
          <cell r="Q5465" t="str">
            <v>(Farmaceutici: Specialità Medicinali (File F compreso HCV))</v>
          </cell>
          <cell r="R5465" t="str">
            <v>AB&amp;S</v>
          </cell>
          <cell r="S5465" t="str">
            <v>ASLC14_1</v>
          </cell>
          <cell r="T5465" t="str">
            <v>BS</v>
          </cell>
          <cell r="U5465" t="str">
            <v>AOIC04_1</v>
          </cell>
          <cell r="V5465">
            <v>0</v>
          </cell>
          <cell r="W5465">
            <v>0</v>
          </cell>
          <cell r="X5465">
            <v>0</v>
          </cell>
        </row>
        <row r="5466">
          <cell r="P5466" t="str">
            <v>B.10.a</v>
          </cell>
          <cell r="Q5466" t="str">
            <v>(Farmaceutici: Specialità Medicinali (File F escluso HCV))</v>
          </cell>
          <cell r="R5466" t="str">
            <v>AB&amp;S</v>
          </cell>
          <cell r="S5466" t="str">
            <v>ASLC14_1</v>
          </cell>
          <cell r="T5466" t="str">
            <v>BS</v>
          </cell>
          <cell r="U5466" t="str">
            <v>AOIC04_1</v>
          </cell>
          <cell r="V5466">
            <v>0</v>
          </cell>
          <cell r="W5466">
            <v>0</v>
          </cell>
          <cell r="X5466">
            <v>0</v>
          </cell>
        </row>
        <row r="5467">
          <cell r="P5467" t="str">
            <v>B.10.a</v>
          </cell>
          <cell r="Q5467" t="str">
            <v>(Farmaceutici: Specialità Medicinali (HCV))</v>
          </cell>
          <cell r="R5467" t="str">
            <v>AB&amp;S</v>
          </cell>
          <cell r="S5467" t="str">
            <v>ASLC14_1</v>
          </cell>
          <cell r="T5467" t="str">
            <v>BS</v>
          </cell>
          <cell r="U5467" t="str">
            <v>AOIC04_1</v>
          </cell>
          <cell r="V5467">
            <v>0</v>
          </cell>
          <cell r="W5467">
            <v>0</v>
          </cell>
          <cell r="X5467">
            <v>0</v>
          </cell>
        </row>
        <row r="5468">
          <cell r="P5468" t="str">
            <v>B.10.a</v>
          </cell>
          <cell r="Q5468" t="str">
            <v>(Farmaceutici: Specialità Medicinali (altro: farmaci ospedalieri))</v>
          </cell>
          <cell r="R5468" t="str">
            <v>AB&amp;S</v>
          </cell>
          <cell r="S5468" t="str">
            <v>ASLC14_1</v>
          </cell>
          <cell r="T5468" t="str">
            <v>BS</v>
          </cell>
          <cell r="U5468" t="str">
            <v>AOIC04_1</v>
          </cell>
          <cell r="V5468">
            <v>0</v>
          </cell>
          <cell r="W5468">
            <v>0</v>
          </cell>
          <cell r="X5468">
            <v>0</v>
          </cell>
        </row>
        <row r="5469">
          <cell r="P5469" t="str">
            <v>B.10.a</v>
          </cell>
          <cell r="Q5469" t="str">
            <v>(Farmaceutici: Specialità Medicinali (Doppio Canale ex Nota CUF 37))</v>
          </cell>
          <cell r="T5469" t="str">
            <v>BS</v>
          </cell>
          <cell r="U5469" t="str">
            <v>AOIC04_1</v>
          </cell>
          <cell r="V5469">
            <v>0</v>
          </cell>
          <cell r="W5469">
            <v>0</v>
          </cell>
          <cell r="X5469">
            <v>0</v>
          </cell>
        </row>
        <row r="5470">
          <cell r="P5470" t="str">
            <v>B.10.a</v>
          </cell>
          <cell r="Q5470" t="str">
            <v>(Farmaceutici: Specialità Medicinali (Primo Ciclo terapeutico D.G.R. 10246/02))</v>
          </cell>
          <cell r="T5470" t="str">
            <v>BS</v>
          </cell>
          <cell r="U5470" t="str">
            <v>AOIC04_1</v>
          </cell>
          <cell r="V5470">
            <v>0</v>
          </cell>
          <cell r="W5470">
            <v>0</v>
          </cell>
          <cell r="X5470">
            <v>0</v>
          </cell>
        </row>
        <row r="5471">
          <cell r="P5471" t="str">
            <v>B.10.a</v>
          </cell>
          <cell r="Q5471" t="str">
            <v>(Farmaceutici: Ossigeno)</v>
          </cell>
          <cell r="R5471" t="str">
            <v>AB&amp;S</v>
          </cell>
          <cell r="S5471" t="str">
            <v>ASLC14_1</v>
          </cell>
          <cell r="T5471" t="str">
            <v>BS</v>
          </cell>
          <cell r="U5471" t="str">
            <v>AOIC04_1</v>
          </cell>
          <cell r="V5471">
            <v>0</v>
          </cell>
          <cell r="W5471">
            <v>0</v>
          </cell>
          <cell r="X5471">
            <v>0</v>
          </cell>
        </row>
        <row r="5472">
          <cell r="P5472" t="str">
            <v>B.10.a</v>
          </cell>
          <cell r="Q5472" t="str">
            <v>(Farmaceutici: Ossigeno (Doppio Canale))</v>
          </cell>
          <cell r="T5472" t="str">
            <v>BS</v>
          </cell>
          <cell r="U5472" t="str">
            <v>AOIC04_1</v>
          </cell>
          <cell r="V5472">
            <v>0</v>
          </cell>
          <cell r="W5472">
            <v>0</v>
          </cell>
          <cell r="X5472">
            <v>0</v>
          </cell>
        </row>
        <row r="5473">
          <cell r="P5473" t="str">
            <v>B.10.a</v>
          </cell>
          <cell r="Q5473" t="str">
            <v>(Farmaceutici: Specialità Medicinali SENZA AIC)</v>
          </cell>
          <cell r="T5473" t="str">
            <v>BS</v>
          </cell>
          <cell r="U5473" t="str">
            <v>AOIC04_1</v>
          </cell>
          <cell r="V5473">
            <v>0</v>
          </cell>
          <cell r="W5473">
            <v>0</v>
          </cell>
          <cell r="X5473">
            <v>0</v>
          </cell>
        </row>
        <row r="5474">
          <cell r="P5474" t="str">
            <v>B.10.a</v>
          </cell>
          <cell r="Q5474" t="str">
            <v>(Farmaceutici: Galenici e altri medicinali SENZA AIC)</v>
          </cell>
          <cell r="T5474" t="str">
            <v>BS</v>
          </cell>
          <cell r="U5474" t="str">
            <v>AOIC04_1</v>
          </cell>
          <cell r="V5474">
            <v>0</v>
          </cell>
          <cell r="W5474">
            <v>0</v>
          </cell>
          <cell r="X5474">
            <v>0</v>
          </cell>
        </row>
        <row r="5475">
          <cell r="P5475" t="str">
            <v>B.10.a</v>
          </cell>
          <cell r="Q5475" t="str">
            <v>(Farmaceutici: Ossigeno e gas medicali SENZA AIC)</v>
          </cell>
          <cell r="T5475" t="str">
            <v>BS</v>
          </cell>
          <cell r="U5475" t="str">
            <v>AOIC04_1</v>
          </cell>
          <cell r="V5475">
            <v>0</v>
          </cell>
          <cell r="W5475">
            <v>0</v>
          </cell>
          <cell r="X5475">
            <v>0</v>
          </cell>
        </row>
        <row r="5476">
          <cell r="P5476" t="str">
            <v>B.10.a</v>
          </cell>
          <cell r="Q5476" t="str">
            <v>(Emoderivati  ESCLUSI EMODERIVATI GESTITI VIA CONSORZIO INTERREGIONALE])</v>
          </cell>
          <cell r="R5476" t="str">
            <v>AB&amp;S</v>
          </cell>
          <cell r="S5476" t="str">
            <v>ASLC14_1</v>
          </cell>
          <cell r="T5476" t="str">
            <v>BS</v>
          </cell>
          <cell r="U5476" t="str">
            <v>AOIC04_1</v>
          </cell>
          <cell r="V5476">
            <v>0</v>
          </cell>
          <cell r="W5476">
            <v>0</v>
          </cell>
          <cell r="X5476">
            <v>0</v>
          </cell>
        </row>
        <row r="5477">
          <cell r="P5477" t="str">
            <v>B.10.a</v>
          </cell>
          <cell r="Q5477" t="str">
            <v>(Emoderivati SOLAMENTE OVE GESTITI NELL'AMBITO DEL CONSORZIO INTERREGIONALE])</v>
          </cell>
          <cell r="R5477" t="str">
            <v>AB&amp;S</v>
          </cell>
          <cell r="S5477" t="str">
            <v>ASLC14_1</v>
          </cell>
          <cell r="T5477" t="str">
            <v>BS</v>
          </cell>
          <cell r="U5477" t="str">
            <v>AOIC04_1</v>
          </cell>
          <cell r="V5477">
            <v>0</v>
          </cell>
          <cell r="W5477">
            <v>0</v>
          </cell>
          <cell r="X5477">
            <v>0</v>
          </cell>
        </row>
        <row r="5478">
          <cell r="P5478" t="str">
            <v>B.10.a</v>
          </cell>
          <cell r="Q5478" t="str">
            <v>(Emoderivati (Doppio Canale ex Nota CUF 37))</v>
          </cell>
          <cell r="T5478" t="str">
            <v>BS</v>
          </cell>
          <cell r="U5478" t="str">
            <v>AOIC04_1</v>
          </cell>
          <cell r="V5478">
            <v>0</v>
          </cell>
          <cell r="W5478">
            <v>0</v>
          </cell>
          <cell r="X5478">
            <v>0</v>
          </cell>
        </row>
        <row r="5479">
          <cell r="P5479" t="str">
            <v>B.10.a</v>
          </cell>
          <cell r="Q5479" t="str">
            <v>(Emoderivati di produzione regionale)</v>
          </cell>
          <cell r="R5479" t="str">
            <v>AB&amp;S</v>
          </cell>
          <cell r="S5479" t="str">
            <v>ASLC14_1</v>
          </cell>
          <cell r="T5479" t="str">
            <v>BS</v>
          </cell>
          <cell r="U5479" t="str">
            <v>AOIC04_1</v>
          </cell>
          <cell r="V5479">
            <v>0</v>
          </cell>
          <cell r="W5479">
            <v>0</v>
          </cell>
          <cell r="X5479">
            <v>0</v>
          </cell>
        </row>
        <row r="5480">
          <cell r="P5480" t="str">
            <v>B.10.a</v>
          </cell>
          <cell r="Q5480" t="str">
            <v>(Prodotti dietetici)</v>
          </cell>
          <cell r="T5480" t="str">
            <v>BS</v>
          </cell>
          <cell r="U5480" t="str">
            <v>AOIC04_4</v>
          </cell>
          <cell r="V5480">
            <v>0</v>
          </cell>
          <cell r="W5480">
            <v>0</v>
          </cell>
          <cell r="X5480">
            <v>0</v>
          </cell>
        </row>
        <row r="5481">
          <cell r="P5481" t="str">
            <v>B.10.a</v>
          </cell>
          <cell r="Q5481" t="str">
            <v>(Dispositivi medici:  Cnd W - Materiali Diagnostici in vitro)</v>
          </cell>
          <cell r="R5481" t="str">
            <v>AB&amp;S</v>
          </cell>
          <cell r="S5481" t="str">
            <v>ASLC14_2</v>
          </cell>
          <cell r="T5481" t="str">
            <v>DM</v>
          </cell>
          <cell r="U5481" t="str">
            <v>AOIC04_2</v>
          </cell>
          <cell r="V5481">
            <v>0</v>
          </cell>
          <cell r="W5481">
            <v>0</v>
          </cell>
          <cell r="X5481">
            <v>0</v>
          </cell>
        </row>
        <row r="5482">
          <cell r="P5482" t="str">
            <v>B.10.a</v>
          </cell>
          <cell r="Q5482" t="str">
            <v>(Dispositivi medici: Cnd Z - Materiali diagnostici (materiale per apparecchiature sanitare e relativi componenti))</v>
          </cell>
          <cell r="R5482" t="str">
            <v>AB&amp;S</v>
          </cell>
          <cell r="S5482" t="str">
            <v>ASLC14_2</v>
          </cell>
          <cell r="T5482" t="str">
            <v>DM</v>
          </cell>
          <cell r="U5482" t="str">
            <v>AOIC04_2</v>
          </cell>
          <cell r="V5482">
            <v>0</v>
          </cell>
          <cell r="W5482">
            <v>0</v>
          </cell>
          <cell r="X5482">
            <v>0</v>
          </cell>
        </row>
        <row r="5483">
          <cell r="P5483" t="str">
            <v>B.10.a</v>
          </cell>
          <cell r="Q5483" t="str">
            <v>(Prodotti chimici: Materiali diagnostici (senza Cnd))</v>
          </cell>
          <cell r="R5483" t="str">
            <v>AB&amp;S</v>
          </cell>
          <cell r="S5483" t="str">
            <v>ASLC14_4</v>
          </cell>
          <cell r="T5483" t="str">
            <v>BS</v>
          </cell>
          <cell r="U5483" t="str">
            <v>AOIC04_3</v>
          </cell>
          <cell r="V5483">
            <v>0</v>
          </cell>
          <cell r="W5483">
            <v>0</v>
          </cell>
          <cell r="X5483">
            <v>0</v>
          </cell>
        </row>
        <row r="5484">
          <cell r="P5484" t="str">
            <v>B.10.a</v>
          </cell>
          <cell r="Q5484" t="str">
            <v>(Dispositivi medici: Presidi chirurgici e materiali sanitari - Cnd: A; B; D; G; H; K; L; M; N; Q; R; S; T [escluso T04]; U; V; Y)</v>
          </cell>
          <cell r="R5484" t="str">
            <v>AB&amp;S</v>
          </cell>
          <cell r="S5484" t="str">
            <v>ASLC14_2</v>
          </cell>
          <cell r="T5484" t="str">
            <v>DM</v>
          </cell>
          <cell r="U5484" t="str">
            <v>AOIC04_2</v>
          </cell>
          <cell r="V5484">
            <v>0</v>
          </cell>
          <cell r="W5484">
            <v>0</v>
          </cell>
          <cell r="X5484">
            <v>0</v>
          </cell>
        </row>
        <row r="5485">
          <cell r="P5485" t="str">
            <v>B.10.a</v>
          </cell>
          <cell r="Q5485" t="str">
            <v>(Dispositivi Medici: Cnd  A - Dispositivi da somministrazione, prelievo e raccolta)</v>
          </cell>
          <cell r="R5485" t="str">
            <v>AB&amp;S</v>
          </cell>
          <cell r="S5485" t="str">
            <v>ASLC14_2</v>
          </cell>
          <cell r="T5485" t="str">
            <v>DM</v>
          </cell>
          <cell r="U5485" t="str">
            <v>AOIC04_2</v>
          </cell>
          <cell r="V5485">
            <v>0</v>
          </cell>
          <cell r="W5485">
            <v>0</v>
          </cell>
          <cell r="X5485">
            <v>0</v>
          </cell>
        </row>
        <row r="5486">
          <cell r="P5486" t="str">
            <v>B.10.a</v>
          </cell>
          <cell r="Q5486" t="str">
            <v>(Dispositivi Medici: Cnd K, L - Strumentario chirurgico)</v>
          </cell>
          <cell r="R5486" t="str">
            <v>AB&amp;S</v>
          </cell>
          <cell r="S5486" t="str">
            <v>ASLC14_2</v>
          </cell>
          <cell r="T5486" t="str">
            <v>DM</v>
          </cell>
          <cell r="U5486" t="str">
            <v>AOIC04_2</v>
          </cell>
          <cell r="V5486">
            <v>0</v>
          </cell>
          <cell r="W5486">
            <v>0</v>
          </cell>
          <cell r="X5486">
            <v>0</v>
          </cell>
        </row>
        <row r="5487">
          <cell r="P5487" t="str">
            <v>B.10.a</v>
          </cell>
          <cell r="Q5487" t="str">
            <v>(Dispositivi Medici: Cnd H - Dispositivi di sutura)</v>
          </cell>
          <cell r="R5487" t="str">
            <v>AB&amp;S</v>
          </cell>
          <cell r="S5487" t="str">
            <v>ASLC14_2</v>
          </cell>
          <cell r="T5487" t="str">
            <v>DM</v>
          </cell>
          <cell r="U5487" t="str">
            <v>AOIC04_2</v>
          </cell>
          <cell r="V5487">
            <v>0</v>
          </cell>
          <cell r="W5487">
            <v>0</v>
          </cell>
          <cell r="X5487">
            <v>0</v>
          </cell>
        </row>
        <row r="5488">
          <cell r="P5488" t="str">
            <v>B.10.a</v>
          </cell>
          <cell r="Q5488" t="str">
            <v>(Dispositivi Medici: Cnd M - Dispositivi per medicazioni generali e specialistiche)</v>
          </cell>
          <cell r="R5488" t="str">
            <v>AB&amp;S</v>
          </cell>
          <cell r="S5488" t="str">
            <v>ASLC14_2</v>
          </cell>
          <cell r="T5488" t="str">
            <v>DM</v>
          </cell>
          <cell r="U5488" t="str">
            <v>AOIC04_2</v>
          </cell>
          <cell r="V5488">
            <v>0</v>
          </cell>
          <cell r="W5488">
            <v>0</v>
          </cell>
          <cell r="X5488">
            <v>0</v>
          </cell>
        </row>
        <row r="5489">
          <cell r="P5489" t="str">
            <v>B.10.a</v>
          </cell>
          <cell r="Q5489" t="str">
            <v>(Dispositivi Medici: Cnd T - Dispositivi di protezione e ausili per incontinenza (d. lgs. 46/97))</v>
          </cell>
          <cell r="R5489" t="str">
            <v>AB&amp;S</v>
          </cell>
          <cell r="S5489" t="str">
            <v>ASLC14_2</v>
          </cell>
          <cell r="T5489" t="str">
            <v>DM</v>
          </cell>
          <cell r="U5489" t="str">
            <v>AOIC04_2</v>
          </cell>
          <cell r="V5489">
            <v>0</v>
          </cell>
          <cell r="W5489">
            <v>0</v>
          </cell>
          <cell r="X5489">
            <v>0</v>
          </cell>
        </row>
        <row r="5490">
          <cell r="P5490" t="str">
            <v>B.10.a</v>
          </cell>
          <cell r="Q5490" t="str">
            <v>(Dispositivi Medici: Cnd Y - Supporti o ausili tecnici per persone disabili)</v>
          </cell>
          <cell r="R5490" t="str">
            <v>AB&amp;S</v>
          </cell>
          <cell r="S5490" t="str">
            <v>ASLC14_2</v>
          </cell>
          <cell r="T5490" t="str">
            <v>DM</v>
          </cell>
          <cell r="U5490" t="str">
            <v>AOIC04_2</v>
          </cell>
          <cell r="V5490">
            <v>0</v>
          </cell>
          <cell r="W5490">
            <v>0</v>
          </cell>
          <cell r="X5490">
            <v>0</v>
          </cell>
        </row>
        <row r="5491">
          <cell r="P5491" t="str">
            <v>B.10.a</v>
          </cell>
          <cell r="Q5491" t="str">
            <v>(Dispositivi Medici: Cnd B; G; N; Q; R; U - Presidi medico-chirurgici specialistici)</v>
          </cell>
          <cell r="R5491" t="str">
            <v>AB&amp;S</v>
          </cell>
          <cell r="S5491" t="str">
            <v>ASLC14_2</v>
          </cell>
          <cell r="T5491" t="str">
            <v>DM</v>
          </cell>
          <cell r="U5491" t="str">
            <v>AOIC04_2</v>
          </cell>
          <cell r="V5491">
            <v>0</v>
          </cell>
          <cell r="W5491">
            <v>0</v>
          </cell>
          <cell r="X5491">
            <v>0</v>
          </cell>
        </row>
        <row r="5492">
          <cell r="P5492" t="str">
            <v>B.10.a</v>
          </cell>
          <cell r="Q5492" t="str">
            <v>(Dispositivi Medici: Cnd: D; S; V - Disinfettanti, prodotti per sterilizzazione e dispositivi vari)</v>
          </cell>
          <cell r="R5492" t="str">
            <v>AB&amp;S</v>
          </cell>
          <cell r="S5492" t="str">
            <v>ASLC14_2</v>
          </cell>
          <cell r="T5492" t="str">
            <v>DM</v>
          </cell>
          <cell r="U5492" t="str">
            <v>AOIC04_2</v>
          </cell>
          <cell r="V5492">
            <v>0</v>
          </cell>
          <cell r="W5492">
            <v>0</v>
          </cell>
          <cell r="X5492">
            <v>0</v>
          </cell>
        </row>
        <row r="5493">
          <cell r="P5493" t="str">
            <v>B.10.a</v>
          </cell>
          <cell r="Q5493" t="str">
            <v>(Dispositivi medici:  Cnd: C - Dispositivi per appar. Cardiocircolatorio)</v>
          </cell>
          <cell r="R5493" t="str">
            <v>AB&amp;S</v>
          </cell>
          <cell r="S5493" t="str">
            <v>ASLC14_2</v>
          </cell>
          <cell r="T5493" t="str">
            <v>DM</v>
          </cell>
          <cell r="U5493" t="str">
            <v>AOIC04_2</v>
          </cell>
          <cell r="V5493">
            <v>0</v>
          </cell>
          <cell r="W5493">
            <v>0</v>
          </cell>
          <cell r="X5493">
            <v>0</v>
          </cell>
        </row>
        <row r="5494">
          <cell r="P5494" t="str">
            <v>B.10.a</v>
          </cell>
          <cell r="Q5494" t="str">
            <v>(Dispositivi medici con repertorio e senza CND (tipo 2, kit))</v>
          </cell>
          <cell r="R5494" t="str">
            <v>AB&amp;S</v>
          </cell>
          <cell r="S5494" t="str">
            <v>ASLC14_2</v>
          </cell>
          <cell r="T5494" t="str">
            <v>DM</v>
          </cell>
          <cell r="U5494" t="str">
            <v>AOIC04_2</v>
          </cell>
          <cell r="V5494">
            <v>0</v>
          </cell>
          <cell r="W5494">
            <v>0</v>
          </cell>
          <cell r="X5494">
            <v>0</v>
          </cell>
        </row>
        <row r="5495">
          <cell r="P5495" t="str">
            <v>B.10.a</v>
          </cell>
          <cell r="Q5495" t="str">
            <v>(Dispositivi medici:  Cnd: C - Dispositivi per appar. Cardiocircolatorio)</v>
          </cell>
          <cell r="R5495" t="str">
            <v>AB&amp;S</v>
          </cell>
          <cell r="S5495" t="str">
            <v>ASLC14_2</v>
          </cell>
          <cell r="T5495" t="str">
            <v>DM</v>
          </cell>
          <cell r="U5495" t="str">
            <v>AOIC04_2</v>
          </cell>
          <cell r="V5495">
            <v>0</v>
          </cell>
          <cell r="W5495">
            <v>0</v>
          </cell>
          <cell r="X5495">
            <v>0</v>
          </cell>
        </row>
        <row r="5496">
          <cell r="P5496" t="str">
            <v>B.10.a</v>
          </cell>
          <cell r="Q5496" t="str">
            <v>(Materiale chirurgico per uso veterinario)</v>
          </cell>
          <cell r="R5496" t="str">
            <v>AB&amp;S</v>
          </cell>
          <cell r="S5496" t="str">
            <v>ASLC14_4</v>
          </cell>
          <cell r="T5496" t="str">
            <v>BS</v>
          </cell>
          <cell r="U5496" t="str">
            <v>AOIC04_4</v>
          </cell>
          <cell r="V5496">
            <v>0</v>
          </cell>
          <cell r="W5496">
            <v>0</v>
          </cell>
          <cell r="X5496">
            <v>0</v>
          </cell>
        </row>
        <row r="5497">
          <cell r="P5497" t="str">
            <v>B.10.a</v>
          </cell>
          <cell r="Q5497" t="str">
            <v>(Materiali protesici (c.d. protesica "Maggiore")  - Cnd: Y)</v>
          </cell>
          <cell r="T5497" t="str">
            <v>DM</v>
          </cell>
          <cell r="U5497" t="str">
            <v>AOIC04_2</v>
          </cell>
          <cell r="V5497">
            <v>0</v>
          </cell>
          <cell r="W5497">
            <v>0</v>
          </cell>
          <cell r="X5497">
            <v>0</v>
          </cell>
        </row>
        <row r="5498">
          <cell r="P5498" t="str">
            <v>B.10.a</v>
          </cell>
          <cell r="Q5498" t="str">
            <v>(Materiali protesici (c.d. protesica "Minore")  - Cnd: T04)</v>
          </cell>
          <cell r="T5498" t="str">
            <v>DM</v>
          </cell>
          <cell r="U5498" t="str">
            <v>AOIC04_2</v>
          </cell>
          <cell r="V5498">
            <v>0</v>
          </cell>
          <cell r="W5498">
            <v>0</v>
          </cell>
          <cell r="X5498">
            <v>0</v>
          </cell>
        </row>
        <row r="5499">
          <cell r="P5499" t="str">
            <v>B.10.a</v>
          </cell>
          <cell r="Q5499" t="str">
            <v>(Dispositivi Medici: Cnd: J - impiantabili attivi: Materiali protesici (endoprotesi))</v>
          </cell>
          <cell r="R5499" t="str">
            <v>AB&amp;S</v>
          </cell>
          <cell r="S5499" t="str">
            <v>ASLC14_2</v>
          </cell>
          <cell r="T5499" t="str">
            <v>DM</v>
          </cell>
          <cell r="U5499" t="str">
            <v>AOIC04_2</v>
          </cell>
          <cell r="V5499">
            <v>0</v>
          </cell>
          <cell r="W5499">
            <v>0</v>
          </cell>
          <cell r="X5499">
            <v>0</v>
          </cell>
        </row>
        <row r="5500">
          <cell r="P5500" t="str">
            <v>B.10.a</v>
          </cell>
          <cell r="Q5500" t="str">
            <v>(Dispositivi medici: Cnd: P - Materiali protesici (endoprotesi non attive))</v>
          </cell>
          <cell r="R5500" t="str">
            <v>AB&amp;S</v>
          </cell>
          <cell r="S5500" t="str">
            <v>ASLC14_2</v>
          </cell>
          <cell r="T5500" t="str">
            <v>DM</v>
          </cell>
          <cell r="U5500" t="str">
            <v>AOIC04_2</v>
          </cell>
          <cell r="V5500">
            <v>0</v>
          </cell>
          <cell r="W5500">
            <v>0</v>
          </cell>
          <cell r="X5500">
            <v>0</v>
          </cell>
        </row>
        <row r="5501">
          <cell r="P5501" t="str">
            <v>B.10.a</v>
          </cell>
          <cell r="Q5501" t="str">
            <v>(Dispositivi Medici: Cnd F - Materiali per emodialisi)</v>
          </cell>
          <cell r="R5501" t="str">
            <v>AB&amp;S</v>
          </cell>
          <cell r="S5501" t="str">
            <v>ASLC14_2</v>
          </cell>
          <cell r="T5501" t="str">
            <v>DM</v>
          </cell>
          <cell r="U5501" t="str">
            <v>AOIC04_2</v>
          </cell>
          <cell r="V5501">
            <v>0</v>
          </cell>
          <cell r="W5501">
            <v>0</v>
          </cell>
          <cell r="X5501">
            <v>0</v>
          </cell>
        </row>
        <row r="5502">
          <cell r="P5502" t="str">
            <v>B.10.a</v>
          </cell>
          <cell r="Q5502" t="str">
            <v>(Materiali per la profilassi igienico-sanitari: sieri)</v>
          </cell>
          <cell r="R5502" t="str">
            <v>AB&amp;S</v>
          </cell>
          <cell r="S5502" t="str">
            <v>ASLC14_4</v>
          </cell>
          <cell r="T5502" t="str">
            <v>BS</v>
          </cell>
          <cell r="U5502" t="str">
            <v>AOIC04_4</v>
          </cell>
          <cell r="V5502">
            <v>0</v>
          </cell>
          <cell r="W5502">
            <v>0</v>
          </cell>
          <cell r="X5502">
            <v>0</v>
          </cell>
        </row>
        <row r="5503">
          <cell r="P5503" t="str">
            <v>B.10.a</v>
          </cell>
          <cell r="Q5503" t="str">
            <v>(Materiali per la profilassi igienico-sanitari: vaccini)</v>
          </cell>
          <cell r="R5503" t="str">
            <v>AB&amp;S</v>
          </cell>
          <cell r="S5503" t="str">
            <v>ASLC14_3</v>
          </cell>
          <cell r="T5503" t="str">
            <v>BS</v>
          </cell>
          <cell r="U5503" t="str">
            <v>AOIC04_4</v>
          </cell>
          <cell r="V5503">
            <v>0</v>
          </cell>
          <cell r="W5503">
            <v>0</v>
          </cell>
          <cell r="X5503">
            <v>0</v>
          </cell>
        </row>
        <row r="5504">
          <cell r="P5504" t="str">
            <v>B.10.a</v>
          </cell>
          <cell r="Q5504" t="str">
            <v>(Prodotti farmaceutici per uso veterinario)</v>
          </cell>
          <cell r="R5504" t="str">
            <v>AB&amp;S</v>
          </cell>
          <cell r="S5504" t="str">
            <v>ASLC14_4</v>
          </cell>
          <cell r="T5504" t="str">
            <v>BS</v>
          </cell>
          <cell r="U5504" t="str">
            <v>AOIC04_4</v>
          </cell>
          <cell r="V5504">
            <v>0</v>
          </cell>
          <cell r="W5504">
            <v>0</v>
          </cell>
          <cell r="X5504">
            <v>0</v>
          </cell>
        </row>
        <row r="5505">
          <cell r="P5505" t="str">
            <v>B.10.a</v>
          </cell>
          <cell r="Q5505" t="str">
            <v>(Sangue ed emocomponenti)</v>
          </cell>
          <cell r="R5505" t="str">
            <v>AB&amp;S</v>
          </cell>
          <cell r="S5505" t="str">
            <v>ASLC14_1</v>
          </cell>
          <cell r="T5505" t="str">
            <v>BS</v>
          </cell>
          <cell r="U5505" t="str">
            <v>AOIC04_1</v>
          </cell>
          <cell r="V5505">
            <v>0</v>
          </cell>
          <cell r="W5505">
            <v>0</v>
          </cell>
          <cell r="X5505">
            <v>0</v>
          </cell>
        </row>
        <row r="5506">
          <cell r="P5506" t="str">
            <v>B.10.a</v>
          </cell>
          <cell r="Q5506" t="str">
            <v>(Sangue ed emocomponenti acquistati Extraregione)</v>
          </cell>
          <cell r="R5506" t="str">
            <v>AB&amp;S</v>
          </cell>
          <cell r="S5506" t="str">
            <v>ASLC14_1</v>
          </cell>
          <cell r="T5506" t="str">
            <v>BS</v>
          </cell>
          <cell r="U5506" t="str">
            <v>AOIC04_1</v>
          </cell>
          <cell r="V5506">
            <v>0</v>
          </cell>
          <cell r="W5506">
            <v>0</v>
          </cell>
          <cell r="X5506">
            <v>0</v>
          </cell>
        </row>
        <row r="5507">
          <cell r="P5507" t="str">
            <v>B.10.a</v>
          </cell>
          <cell r="Q5507" t="str">
            <v>(Altri beni e prodotti sanitari (PRODOTTI SENZA REPERTORIO E/O CND))</v>
          </cell>
          <cell r="R5507" t="str">
            <v>AB&amp;S</v>
          </cell>
          <cell r="S5507" t="str">
            <v>ASLC14_4</v>
          </cell>
          <cell r="T5507" t="str">
            <v>BS</v>
          </cell>
          <cell r="U5507" t="str">
            <v>AOIC04_4</v>
          </cell>
          <cell r="V5507">
            <v>0</v>
          </cell>
          <cell r="W5507">
            <v>0</v>
          </cell>
          <cell r="X5507">
            <v>0</v>
          </cell>
        </row>
        <row r="5508">
          <cell r="Q5508" t="str">
            <v>(B.14.B Variazione rimanenze non sanitarie - Totale)</v>
          </cell>
          <cell r="V5508">
            <v>0</v>
          </cell>
          <cell r="W5508">
            <v>0</v>
          </cell>
          <cell r="X5508">
            <v>0</v>
          </cell>
        </row>
        <row r="5509">
          <cell r="P5509" t="str">
            <v>B.10.b</v>
          </cell>
          <cell r="Q5509" t="str">
            <v>(Prodotti alimentari)</v>
          </cell>
          <cell r="R5509" t="str">
            <v>AB&amp;S</v>
          </cell>
          <cell r="S5509" t="str">
            <v>ASLC14_13</v>
          </cell>
          <cell r="T5509" t="str">
            <v>AB&amp;S</v>
          </cell>
          <cell r="U5509" t="str">
            <v>AOIC04_13</v>
          </cell>
          <cell r="V5509">
            <v>0</v>
          </cell>
          <cell r="W5509">
            <v>0</v>
          </cell>
          <cell r="X5509">
            <v>0</v>
          </cell>
        </row>
        <row r="5510">
          <cell r="P5510" t="str">
            <v>B.10.b</v>
          </cell>
          <cell r="Q5510" t="str">
            <v>(Materiale di guardaroba, di pulizia e di convivenza in genere)</v>
          </cell>
          <cell r="R5510" t="str">
            <v>AB&amp;S</v>
          </cell>
          <cell r="S5510" t="str">
            <v>ASLC14_10</v>
          </cell>
          <cell r="T5510" t="str">
            <v>AB&amp;S</v>
          </cell>
          <cell r="U5510" t="str">
            <v>AOIC04_10</v>
          </cell>
          <cell r="V5510">
            <v>0</v>
          </cell>
          <cell r="W5510">
            <v>0</v>
          </cell>
          <cell r="X5510">
            <v>0</v>
          </cell>
        </row>
        <row r="5511">
          <cell r="P5511" t="str">
            <v>B.10.b</v>
          </cell>
          <cell r="Q5511" t="str">
            <v>(Carburante)</v>
          </cell>
          <cell r="R5511" t="str">
            <v>AB&amp;S</v>
          </cell>
          <cell r="S5511" t="str">
            <v>ASLC14_19</v>
          </cell>
          <cell r="T5511" t="str">
            <v>AB&amp;S</v>
          </cell>
          <cell r="U5511" t="str">
            <v>AOIC04_19</v>
          </cell>
          <cell r="V5511">
            <v>0</v>
          </cell>
          <cell r="W5511">
            <v>0</v>
          </cell>
          <cell r="X5511">
            <v>0</v>
          </cell>
        </row>
        <row r="5512">
          <cell r="P5512" t="str">
            <v>B.10.b</v>
          </cell>
          <cell r="Q5512" t="str">
            <v>(Combustibili)</v>
          </cell>
          <cell r="R5512" t="str">
            <v>AB&amp;S</v>
          </cell>
          <cell r="S5512" t="str">
            <v>ASLC14_15</v>
          </cell>
          <cell r="T5512" t="str">
            <v>AB&amp;S</v>
          </cell>
          <cell r="U5512" t="str">
            <v>AOIC04_15</v>
          </cell>
          <cell r="V5512">
            <v>0</v>
          </cell>
          <cell r="W5512">
            <v>0</v>
          </cell>
          <cell r="X5512">
            <v>0</v>
          </cell>
        </row>
        <row r="5513">
          <cell r="P5513" t="str">
            <v>B.10.b</v>
          </cell>
          <cell r="Q5513" t="str">
            <v>(Cancelleria e stampati)</v>
          </cell>
          <cell r="R5513" t="str">
            <v>AB&amp;S</v>
          </cell>
          <cell r="S5513" t="str">
            <v>ASLC14_20</v>
          </cell>
          <cell r="T5513" t="str">
            <v>AB&amp;S</v>
          </cell>
          <cell r="U5513" t="str">
            <v>AOIC04_20</v>
          </cell>
          <cell r="V5513">
            <v>0</v>
          </cell>
          <cell r="W5513">
            <v>0</v>
          </cell>
          <cell r="X5513">
            <v>0</v>
          </cell>
        </row>
        <row r="5514">
          <cell r="P5514" t="str">
            <v>B.10.b</v>
          </cell>
          <cell r="Q5514" t="str">
            <v>(Materiale per EDP)</v>
          </cell>
          <cell r="R5514" t="str">
            <v>AB&amp;S</v>
          </cell>
          <cell r="S5514" t="str">
            <v>ASLC14_17</v>
          </cell>
          <cell r="T5514" t="str">
            <v>AB&amp;S</v>
          </cell>
          <cell r="U5514" t="str">
            <v>AOIC04_17</v>
          </cell>
          <cell r="V5514">
            <v>0</v>
          </cell>
          <cell r="W5514">
            <v>0</v>
          </cell>
          <cell r="X5514">
            <v>0</v>
          </cell>
        </row>
        <row r="5515">
          <cell r="P5515" t="str">
            <v>B.10.b</v>
          </cell>
          <cell r="Q5515" t="str">
            <v>(Materiale per manutenzioni e riparazioni immobili)</v>
          </cell>
          <cell r="R5515" t="str">
            <v>AB&amp;S</v>
          </cell>
          <cell r="S5515" t="str">
            <v>ASLC14_5</v>
          </cell>
          <cell r="T5515" t="str">
            <v>AB&amp;S</v>
          </cell>
          <cell r="U5515" t="str">
            <v>AOIC04_5</v>
          </cell>
          <cell r="V5515">
            <v>0</v>
          </cell>
          <cell r="W5515">
            <v>0</v>
          </cell>
          <cell r="X5515">
            <v>0</v>
          </cell>
        </row>
        <row r="5516">
          <cell r="P5516" t="str">
            <v>B.10.b</v>
          </cell>
          <cell r="Q5516" t="str">
            <v>(Materiale per manutenzioni e riparazioni mobili e macchine)</v>
          </cell>
          <cell r="R5516" t="str">
            <v>AB&amp;S</v>
          </cell>
          <cell r="S5516" t="str">
            <v>ASLC14_5</v>
          </cell>
          <cell r="T5516" t="str">
            <v>AB&amp;S</v>
          </cell>
          <cell r="U5516" t="str">
            <v>AOIC04_5</v>
          </cell>
          <cell r="V5516">
            <v>0</v>
          </cell>
          <cell r="W5516">
            <v>0</v>
          </cell>
          <cell r="X5516">
            <v>0</v>
          </cell>
        </row>
        <row r="5517">
          <cell r="P5517" t="str">
            <v>B.10.b</v>
          </cell>
          <cell r="Q5517" t="str">
            <v>(Materiale per manutenzioni e riparazioni attrez. Tecnico economali)</v>
          </cell>
          <cell r="R5517" t="str">
            <v>AB&amp;S</v>
          </cell>
          <cell r="S5517" t="str">
            <v>ASLC14_5</v>
          </cell>
          <cell r="T5517" t="str">
            <v>AB&amp;S</v>
          </cell>
          <cell r="U5517" t="str">
            <v>AOIC04_5</v>
          </cell>
          <cell r="V5517">
            <v>0</v>
          </cell>
          <cell r="W5517">
            <v>0</v>
          </cell>
          <cell r="X5517">
            <v>0</v>
          </cell>
        </row>
        <row r="5518">
          <cell r="P5518" t="str">
            <v>B.10.b</v>
          </cell>
          <cell r="Q5518" t="str">
            <v>(Materiale per manutenzioni e riparazioni automezzi (tutti))</v>
          </cell>
          <cell r="R5518" t="str">
            <v>AB&amp;S</v>
          </cell>
          <cell r="S5518" t="str">
            <v>ASLC14_5</v>
          </cell>
          <cell r="T5518" t="str">
            <v>AB&amp;S</v>
          </cell>
          <cell r="U5518" t="str">
            <v>AOIC04_5</v>
          </cell>
          <cell r="V5518">
            <v>0</v>
          </cell>
          <cell r="W5518">
            <v>0</v>
          </cell>
          <cell r="X5518">
            <v>0</v>
          </cell>
        </row>
        <row r="5519">
          <cell r="P5519" t="str">
            <v>B.10.b</v>
          </cell>
          <cell r="Q5519" t="str">
            <v>(Altro materiale per manutenzioni e riparazioni)</v>
          </cell>
          <cell r="R5519" t="str">
            <v>AB&amp;S</v>
          </cell>
          <cell r="S5519" t="str">
            <v>ASLC14_5</v>
          </cell>
          <cell r="T5519" t="str">
            <v>AB&amp;S</v>
          </cell>
          <cell r="U5519" t="str">
            <v>AOIC04_5</v>
          </cell>
          <cell r="V5519">
            <v>0</v>
          </cell>
          <cell r="W5519">
            <v>0</v>
          </cell>
          <cell r="X5519">
            <v>0</v>
          </cell>
        </row>
        <row r="5520">
          <cell r="P5520" t="str">
            <v>B.10.b</v>
          </cell>
          <cell r="Q5520" t="str">
            <v>(Altri beni non sanitari)</v>
          </cell>
          <cell r="R5520" t="str">
            <v>AB&amp;S</v>
          </cell>
          <cell r="S5520" t="str">
            <v>ASLC14_21</v>
          </cell>
          <cell r="T5520" t="str">
            <v>AB&amp;S</v>
          </cell>
          <cell r="U5520" t="str">
            <v>AOIC04_21</v>
          </cell>
          <cell r="V5520">
            <v>0</v>
          </cell>
          <cell r="W5520">
            <v>0</v>
          </cell>
          <cell r="X5520">
            <v>0</v>
          </cell>
        </row>
        <row r="5521">
          <cell r="Q5521" t="str">
            <v>(B.15 Accantonamenti tipici dell’esercizio - Totale)</v>
          </cell>
          <cell r="V5521">
            <v>0</v>
          </cell>
          <cell r="W5521">
            <v>0</v>
          </cell>
          <cell r="X5521">
            <v>0</v>
          </cell>
        </row>
        <row r="5522">
          <cell r="P5522" t="str">
            <v>B.11.a</v>
          </cell>
          <cell r="Q5522" t="str">
            <v>(Accantonamenti per cause civili ed oneri processuali)</v>
          </cell>
          <cell r="V5522">
            <v>0</v>
          </cell>
          <cell r="W5522">
            <v>0</v>
          </cell>
          <cell r="X5522">
            <v>0</v>
          </cell>
        </row>
        <row r="5523">
          <cell r="P5523" t="str">
            <v>B.11.a</v>
          </cell>
          <cell r="Q5523" t="str">
            <v>(Accantonamenti per contenzioso personale dipendente)</v>
          </cell>
          <cell r="V5523">
            <v>0</v>
          </cell>
          <cell r="W5523">
            <v>0</v>
          </cell>
          <cell r="X5523">
            <v>0</v>
          </cell>
        </row>
        <row r="5524">
          <cell r="P5524" t="str">
            <v>B.11.a</v>
          </cell>
          <cell r="Q5524" t="str">
            <v>(Accantonamenti per rischi connessi all'acquisto di prestazioni sanitarie da privato)</v>
          </cell>
          <cell r="V5524">
            <v>0</v>
          </cell>
          <cell r="W5524">
            <v>0</v>
          </cell>
          <cell r="X5524">
            <v>0</v>
          </cell>
        </row>
        <row r="5525">
          <cell r="P5525" t="str">
            <v>B.11.a</v>
          </cell>
          <cell r="Q5525" t="str">
            <v>(Accantonamenti per copertura diretta dei rischi (autoassicurazione))</v>
          </cell>
          <cell r="V5525">
            <v>0</v>
          </cell>
          <cell r="W5525">
            <v>0</v>
          </cell>
          <cell r="X5525">
            <v>0</v>
          </cell>
        </row>
        <row r="5526">
          <cell r="P5526" t="str">
            <v>B.11.a</v>
          </cell>
          <cell r="Q5526" t="str">
            <v>(Accantonamenti per copertura diretta dei rischi (autoassicurazione))</v>
          </cell>
          <cell r="V5526">
            <v>0</v>
          </cell>
          <cell r="W5526">
            <v>0</v>
          </cell>
          <cell r="X5526">
            <v>0</v>
          </cell>
        </row>
        <row r="5527">
          <cell r="P5527" t="str">
            <v>B.11.a</v>
          </cell>
          <cell r="Q5527" t="str">
            <v>Accantonamenti per franchigia assicurativa</v>
          </cell>
          <cell r="V5527">
            <v>0</v>
          </cell>
          <cell r="W5527">
            <v>0</v>
          </cell>
          <cell r="X5527">
            <v>0</v>
          </cell>
        </row>
        <row r="5528">
          <cell r="P5528" t="str">
            <v>B.11.a</v>
          </cell>
          <cell r="Q5528" t="str">
            <v>(Altri accantonamenti per rischi)</v>
          </cell>
          <cell r="V5528">
            <v>0</v>
          </cell>
          <cell r="W5528">
            <v>0</v>
          </cell>
          <cell r="X5528">
            <v>0</v>
          </cell>
        </row>
        <row r="5529">
          <cell r="P5529" t="str">
            <v>B.11.b</v>
          </cell>
          <cell r="Q5529" t="str">
            <v>(Accantonamento al fondo premio per operosità medici SUMAI)</v>
          </cell>
          <cell r="V5529">
            <v>0</v>
          </cell>
          <cell r="W5529">
            <v>0</v>
          </cell>
          <cell r="X5529">
            <v>0</v>
          </cell>
        </row>
        <row r="5530">
          <cell r="P5530" t="str">
            <v>B.11.a</v>
          </cell>
          <cell r="Q5530" t="str">
            <v>(Accantonamenti per interessi di mora)</v>
          </cell>
          <cell r="V5530">
            <v>0</v>
          </cell>
          <cell r="W5530">
            <v>0</v>
          </cell>
          <cell r="X5530">
            <v>0</v>
          </cell>
        </row>
        <row r="5531">
          <cell r="P5531" t="str">
            <v>B.11.a</v>
          </cell>
          <cell r="Q5531" t="str">
            <v>(Acc. Rinnovi convenzioni MMG/Pls/MCA ed altri)</v>
          </cell>
          <cell r="V5531">
            <v>0</v>
          </cell>
          <cell r="W5531">
            <v>0</v>
          </cell>
          <cell r="X5531">
            <v>0</v>
          </cell>
        </row>
        <row r="5532">
          <cell r="P5532" t="str">
            <v>B.11.a</v>
          </cell>
          <cell r="Q5532" t="str">
            <v>(Acc. Rinnovi contratt. - dirigenza medica)</v>
          </cell>
          <cell r="V5532">
            <v>0</v>
          </cell>
          <cell r="W5532">
            <v>0</v>
          </cell>
          <cell r="X5532">
            <v>0</v>
          </cell>
        </row>
        <row r="5533">
          <cell r="P5533" t="str">
            <v>B.11.a</v>
          </cell>
          <cell r="Q5533" t="str">
            <v>(Acc. Rinnovi contratt.- dirigenza non medica)</v>
          </cell>
          <cell r="V5533">
            <v>0</v>
          </cell>
          <cell r="W5533">
            <v>0</v>
          </cell>
          <cell r="X5533">
            <v>0</v>
          </cell>
        </row>
        <row r="5534">
          <cell r="P5534" t="str">
            <v>B.11.a</v>
          </cell>
          <cell r="Q5534" t="str">
            <v>(Acc. Rinnovi contratt.: - comparto)</v>
          </cell>
          <cell r="V5534">
            <v>0</v>
          </cell>
          <cell r="W5534">
            <v>0</v>
          </cell>
          <cell r="X5534">
            <v>0</v>
          </cell>
        </row>
        <row r="5535">
          <cell r="P5535" t="str">
            <v>B.11.a</v>
          </cell>
          <cell r="Q5535" t="str">
            <v xml:space="preserve"> Acc. per Fondi integrativi pensione</v>
          </cell>
          <cell r="V5535">
            <v>0</v>
          </cell>
          <cell r="W5535">
            <v>0</v>
          </cell>
          <cell r="X5535">
            <v>0</v>
          </cell>
        </row>
        <row r="5536">
          <cell r="P5536" t="str">
            <v>B.11.b</v>
          </cell>
          <cell r="Q5536" t="str">
            <v>Acc. Incentivi funzioni tecniche art. 113 D.lgs 50/2016</v>
          </cell>
          <cell r="V5536">
            <v>0</v>
          </cell>
          <cell r="W5536">
            <v>0</v>
          </cell>
          <cell r="X5536">
            <v>0</v>
          </cell>
        </row>
        <row r="5537">
          <cell r="P5537" t="str">
            <v>B.11.b</v>
          </cell>
          <cell r="Q5537" t="str">
            <v>(Acc. Rinnovi contratt.: medici SUMAI)</v>
          </cell>
          <cell r="V5537">
            <v>0</v>
          </cell>
          <cell r="W5537">
            <v>0</v>
          </cell>
          <cell r="X5537">
            <v>0</v>
          </cell>
        </row>
        <row r="5538">
          <cell r="P5538" t="str">
            <v>B.11.c</v>
          </cell>
          <cell r="Q5538" t="str">
            <v>(Accantonamenti per quote inutilizzate contributi da Regione e Prov. Aut. per quota F.S. indistinto finalizzato)</v>
          </cell>
          <cell r="V5538">
            <v>0</v>
          </cell>
          <cell r="W5538">
            <v>0</v>
          </cell>
          <cell r="X5538">
            <v>0</v>
          </cell>
        </row>
        <row r="5539">
          <cell r="P5539" t="str">
            <v>B.11.c</v>
          </cell>
          <cell r="Q5539" t="str">
            <v>(Accantonamenti per quote inutilizzate contributi vincolati dell'esercizio da Regione per quota FSR Vincolato)</v>
          </cell>
          <cell r="V5539">
            <v>0</v>
          </cell>
          <cell r="W5539">
            <v>0</v>
          </cell>
          <cell r="X5539">
            <v>0</v>
          </cell>
        </row>
        <row r="5540">
          <cell r="P5540" t="str">
            <v>B.11.c</v>
          </cell>
          <cell r="Q5540" t="str">
            <v>(Accantonamenti per quote inutilizzate contributi dell'esercizio da Regione per quota FSR Indistinto)</v>
          </cell>
          <cell r="V5540">
            <v>0</v>
          </cell>
          <cell r="W5540">
            <v>0</v>
          </cell>
          <cell r="X5540">
            <v>0</v>
          </cell>
        </row>
        <row r="5541">
          <cell r="P5541" t="str">
            <v>B.11.c</v>
          </cell>
          <cell r="Q5541" t="str">
            <v>(Accantonamenti per quote inutilizzate per finanziamento di parte corrente per servizi sociosanitari (ASSI) da contributi dell'esercizio da Regione - quota FSR Indistinto)</v>
          </cell>
          <cell r="V5541">
            <v>0</v>
          </cell>
          <cell r="W5541">
            <v>0</v>
          </cell>
          <cell r="X5541">
            <v>0</v>
          </cell>
        </row>
        <row r="5542">
          <cell r="P5542" t="str">
            <v>B.11.c</v>
          </cell>
          <cell r="Q5542" t="str">
            <v>(Accantonamenti per quote inutilizzate contributi vincolati dell'esercizio da ATS/ASST/Fondazioni per quota FSR Vincolato)</v>
          </cell>
          <cell r="V5542">
            <v>0</v>
          </cell>
          <cell r="W5542">
            <v>0</v>
          </cell>
          <cell r="X5542">
            <v>0</v>
          </cell>
        </row>
        <row r="5543">
          <cell r="P5543" t="str">
            <v>B.11.c</v>
          </cell>
          <cell r="Q5543" t="str">
            <v>(Accantonamenti per quote inutilizzate contributi dell'esercizio da ATS/ASST/Fondazioni per quota FSR Indistinto)</v>
          </cell>
          <cell r="V5543">
            <v>0</v>
          </cell>
          <cell r="W5543">
            <v>0</v>
          </cell>
          <cell r="X5543">
            <v>0</v>
          </cell>
        </row>
        <row r="5544">
          <cell r="P5544" t="str">
            <v>B.11.c</v>
          </cell>
          <cell r="Q5544" t="str">
            <v>(Accantonamenti per quote inutilizzate contributi vincolati dell'esercizio da soggetti pubblici (extra fondo) Vincolati)</v>
          </cell>
          <cell r="V5544">
            <v>0</v>
          </cell>
          <cell r="W5544">
            <v>0</v>
          </cell>
          <cell r="X5544">
            <v>0</v>
          </cell>
        </row>
        <row r="5545">
          <cell r="P5545" t="str">
            <v>B.11.c</v>
          </cell>
          <cell r="Q5545" t="str">
            <v>(Accantonamenti per quote inutilizzate contributi vincolati dell'esercizio  per ricerca da Ministero)</v>
          </cell>
          <cell r="V5545">
            <v>0</v>
          </cell>
          <cell r="W5545">
            <v>0</v>
          </cell>
          <cell r="X5545">
            <v>0</v>
          </cell>
        </row>
        <row r="5546">
          <cell r="P5546" t="str">
            <v>B.11.c</v>
          </cell>
          <cell r="Q5546" t="str">
            <v>(Accantonamenti per quote inutilizzate contributi vincolati dell'esercizio  per ricerca da Regione)</v>
          </cell>
          <cell r="V5546">
            <v>0</v>
          </cell>
          <cell r="W5546">
            <v>0</v>
          </cell>
          <cell r="X5546">
            <v>0</v>
          </cell>
        </row>
        <row r="5547">
          <cell r="P5547" t="str">
            <v>B.11.c</v>
          </cell>
          <cell r="Q5547" t="str">
            <v>(Accantonamenti per quote inutilizzate contributi vincolati dell'esercizio  per ricerca da ATS/ASST/Fondazioni)</v>
          </cell>
          <cell r="V5547">
            <v>0</v>
          </cell>
          <cell r="W5547">
            <v>0</v>
          </cell>
          <cell r="X5547">
            <v>0</v>
          </cell>
        </row>
        <row r="5548">
          <cell r="P5548" t="str">
            <v>B.11.c</v>
          </cell>
          <cell r="Q5548" t="str">
            <v>(Accantonamenti per quote inutilizzate contributi vincolati dell'esercizio  per ricerca da altri Enti Pubblici)</v>
          </cell>
          <cell r="V5548">
            <v>0</v>
          </cell>
          <cell r="W5548">
            <v>0</v>
          </cell>
          <cell r="X5548">
            <v>0</v>
          </cell>
        </row>
        <row r="5549">
          <cell r="P5549" t="str">
            <v>B.11.c</v>
          </cell>
          <cell r="Q5549" t="str">
            <v>(Accantonamenti per quote inutilizzate contributi vincolati dell'esercizio  da privati (altro))</v>
          </cell>
          <cell r="V5549">
            <v>0</v>
          </cell>
          <cell r="W5549">
            <v>0</v>
          </cell>
          <cell r="X5549">
            <v>0</v>
          </cell>
        </row>
        <row r="5550">
          <cell r="P5550" t="str">
            <v>B.11.c</v>
          </cell>
          <cell r="Q5550" t="str">
            <v>(Accantonamenti per quote inutilizzate contributi vincolati dell'esercizio  per ricerca da privati)</v>
          </cell>
          <cell r="V5550">
            <v>0</v>
          </cell>
          <cell r="W5550">
            <v>0</v>
          </cell>
          <cell r="X5550">
            <v>0</v>
          </cell>
        </row>
        <row r="5551">
          <cell r="P5551" t="str">
            <v>B.11.c</v>
          </cell>
          <cell r="Q5551" t="str">
            <v>Accantonamenti per quote inutilizzate contributi da soggetti privati per ricerca</v>
          </cell>
          <cell r="V5551">
            <v>0</v>
          </cell>
          <cell r="W5551">
            <v>0</v>
          </cell>
          <cell r="X5551">
            <v>0</v>
          </cell>
        </row>
        <row r="5552">
          <cell r="P5552" t="str">
            <v>B.11.d</v>
          </cell>
          <cell r="Q5552" t="str">
            <v>(Altri accantonamenti)</v>
          </cell>
          <cell r="V5552">
            <v>0</v>
          </cell>
          <cell r="W5552">
            <v>0</v>
          </cell>
          <cell r="X5552">
            <v>0</v>
          </cell>
        </row>
        <row r="5553">
          <cell r="P5553" t="str">
            <v>B.11.d</v>
          </cell>
          <cell r="Q5553" t="str">
            <v>(Altri accantonamenti (ASSI))</v>
          </cell>
          <cell r="V5553">
            <v>0</v>
          </cell>
          <cell r="W5553">
            <v>0</v>
          </cell>
          <cell r="X5553">
            <v>0</v>
          </cell>
        </row>
        <row r="5554">
          <cell r="Q5554" t="str">
            <v>(C) PROVENTI ED ONERI FINANZIARI)</v>
          </cell>
          <cell r="V5554">
            <v>0</v>
          </cell>
          <cell r="W5554">
            <v>0</v>
          </cell>
          <cell r="X5554">
            <v>0</v>
          </cell>
        </row>
        <row r="5555">
          <cell r="Q5555" t="str">
            <v>(C) PROVENTI FINANZIARI (Parziale))</v>
          </cell>
          <cell r="V5555">
            <v>0</v>
          </cell>
          <cell r="W5555">
            <v>0</v>
          </cell>
          <cell r="X5555">
            <v>0</v>
          </cell>
        </row>
        <row r="5556">
          <cell r="Q5556" t="str">
            <v>(C.1 Interessi attivi - Totale)</v>
          </cell>
          <cell r="V5556">
            <v>0</v>
          </cell>
          <cell r="W5556">
            <v>0</v>
          </cell>
          <cell r="X5556">
            <v>0</v>
          </cell>
        </row>
        <row r="5557">
          <cell r="P5557" t="str">
            <v>C1</v>
          </cell>
          <cell r="Q5557" t="str">
            <v>(Interessi attivi su c/tesoreria)</v>
          </cell>
          <cell r="V5557">
            <v>0</v>
          </cell>
          <cell r="W5557">
            <v>0</v>
          </cell>
          <cell r="X5557">
            <v>0</v>
          </cell>
        </row>
        <row r="5558">
          <cell r="P5558" t="str">
            <v>C1</v>
          </cell>
          <cell r="Q5558" t="str">
            <v>(Interessi attivi su c/c bancari)</v>
          </cell>
          <cell r="V5558">
            <v>0</v>
          </cell>
          <cell r="W5558">
            <v>0</v>
          </cell>
          <cell r="X5558">
            <v>0</v>
          </cell>
        </row>
        <row r="5559">
          <cell r="P5559" t="str">
            <v>C1</v>
          </cell>
          <cell r="Q5559" t="str">
            <v>(Interessi attivi su c/c postali)</v>
          </cell>
          <cell r="V5559">
            <v>0</v>
          </cell>
          <cell r="W5559">
            <v>0</v>
          </cell>
          <cell r="X5559">
            <v>0</v>
          </cell>
        </row>
        <row r="5560">
          <cell r="P5560" t="str">
            <v>C1</v>
          </cell>
          <cell r="Q5560" t="str">
            <v>(Interessi attivi su titoli)</v>
          </cell>
          <cell r="V5560">
            <v>0</v>
          </cell>
          <cell r="W5560">
            <v>0</v>
          </cell>
          <cell r="X5560">
            <v>0</v>
          </cell>
        </row>
        <row r="5561">
          <cell r="P5561" t="str">
            <v>C1</v>
          </cell>
          <cell r="Q5561" t="str">
            <v>(Interessi attivi su crediti commerciali)</v>
          </cell>
          <cell r="V5561">
            <v>0</v>
          </cell>
          <cell r="W5561">
            <v>0</v>
          </cell>
          <cell r="X5561">
            <v>0</v>
          </cell>
        </row>
        <row r="5562">
          <cell r="P5562" t="str">
            <v>C1</v>
          </cell>
          <cell r="Q5562" t="str">
            <v>(Altri interessi attivi)</v>
          </cell>
          <cell r="V5562">
            <v>0</v>
          </cell>
          <cell r="W5562">
            <v>0</v>
          </cell>
          <cell r="X5562">
            <v>0</v>
          </cell>
        </row>
        <row r="5563">
          <cell r="P5563" t="str">
            <v>C1</v>
          </cell>
          <cell r="Q5563" t="str">
            <v>(Interessi attivi verso ATS-ASST-Fondazioni della Regione)</v>
          </cell>
          <cell r="V5563">
            <v>0</v>
          </cell>
          <cell r="W5563">
            <v>0</v>
          </cell>
          <cell r="X5563">
            <v>0</v>
          </cell>
        </row>
        <row r="5564">
          <cell r="Q5564" t="str">
            <v>(C.2 Altri proventi finanziari - Totale)</v>
          </cell>
          <cell r="V5564">
            <v>0</v>
          </cell>
          <cell r="W5564">
            <v>0</v>
          </cell>
          <cell r="X5564">
            <v>0</v>
          </cell>
        </row>
        <row r="5565">
          <cell r="P5565" t="str">
            <v>C1</v>
          </cell>
          <cell r="Q5565" t="str">
            <v>(Proventi da partecipazioni)</v>
          </cell>
          <cell r="V5565">
            <v>0</v>
          </cell>
          <cell r="W5565">
            <v>0</v>
          </cell>
          <cell r="X5565">
            <v>0</v>
          </cell>
        </row>
        <row r="5566">
          <cell r="P5566" t="str">
            <v>C1</v>
          </cell>
          <cell r="Q5566" t="str">
            <v>(Proventi finanziari da crediti iscritti nelle immobilizzazioni)</v>
          </cell>
          <cell r="V5566">
            <v>0</v>
          </cell>
          <cell r="W5566">
            <v>0</v>
          </cell>
          <cell r="X5566">
            <v>0</v>
          </cell>
        </row>
        <row r="5567">
          <cell r="P5567" t="str">
            <v>C1</v>
          </cell>
          <cell r="Q5567" t="str">
            <v>(Proventi finanziari da titoli iscritti nelle immobilizzazioni)</v>
          </cell>
          <cell r="V5567">
            <v>0</v>
          </cell>
          <cell r="W5567">
            <v>0</v>
          </cell>
          <cell r="X5567">
            <v>0</v>
          </cell>
        </row>
        <row r="5568">
          <cell r="P5568" t="str">
            <v>C1</v>
          </cell>
          <cell r="Q5568" t="str">
            <v>(Altri proventi finanziari diversi dai precedenti)</v>
          </cell>
          <cell r="V5568">
            <v>0</v>
          </cell>
          <cell r="W5568">
            <v>0</v>
          </cell>
          <cell r="X5568">
            <v>0</v>
          </cell>
        </row>
        <row r="5569">
          <cell r="P5569" t="str">
            <v>C1</v>
          </cell>
          <cell r="Q5569" t="str">
            <v>(Utili su cambi)</v>
          </cell>
          <cell r="V5569">
            <v>0</v>
          </cell>
          <cell r="W5569">
            <v>0</v>
          </cell>
          <cell r="X5569">
            <v>0</v>
          </cell>
        </row>
        <row r="5570">
          <cell r="Q5570" t="str">
            <v>(C) ONERI FINANZIARI (Parziale))</v>
          </cell>
          <cell r="V5570">
            <v>0</v>
          </cell>
          <cell r="W5570">
            <v>0</v>
          </cell>
          <cell r="X5570">
            <v>0</v>
          </cell>
        </row>
        <row r="5571">
          <cell r="Q5571" t="str">
            <v>(C.3 Interessi passivi - Totale)</v>
          </cell>
          <cell r="V5571">
            <v>0</v>
          </cell>
          <cell r="W5571">
            <v>0</v>
          </cell>
          <cell r="X5571">
            <v>0</v>
          </cell>
        </row>
        <row r="5572">
          <cell r="P5572" t="str">
            <v>C2</v>
          </cell>
          <cell r="Q5572" t="str">
            <v>(Interessi passivi su c/c tesoreria)</v>
          </cell>
          <cell r="V5572">
            <v>0</v>
          </cell>
          <cell r="W5572">
            <v>0</v>
          </cell>
          <cell r="X5572">
            <v>0</v>
          </cell>
        </row>
        <row r="5573">
          <cell r="P5573" t="str">
            <v>C2</v>
          </cell>
          <cell r="Q5573" t="str">
            <v>(Interessi passivi su mutui)</v>
          </cell>
          <cell r="V5573">
            <v>0</v>
          </cell>
          <cell r="W5573">
            <v>0</v>
          </cell>
          <cell r="X5573">
            <v>0</v>
          </cell>
        </row>
        <row r="5574">
          <cell r="P5574" t="str">
            <v>C2</v>
          </cell>
          <cell r="Q5574" t="str">
            <v>(Commissioni su fidejussioni)</v>
          </cell>
          <cell r="V5574">
            <v>0</v>
          </cell>
          <cell r="W5574">
            <v>0</v>
          </cell>
          <cell r="X5574">
            <v>0</v>
          </cell>
        </row>
        <row r="5575">
          <cell r="P5575" t="str">
            <v>C2</v>
          </cell>
          <cell r="Q5575" t="str">
            <v>(Interessi passivi verso fornitori)</v>
          </cell>
          <cell r="V5575">
            <v>0</v>
          </cell>
          <cell r="W5575">
            <v>0</v>
          </cell>
          <cell r="X5575">
            <v>0</v>
          </cell>
        </row>
        <row r="5576">
          <cell r="P5576" t="str">
            <v>C2</v>
          </cell>
          <cell r="Q5576" t="str">
            <v>(Interessi passivi di mora)</v>
          </cell>
          <cell r="V5576">
            <v>0</v>
          </cell>
          <cell r="W5576">
            <v>0</v>
          </cell>
          <cell r="X5576">
            <v>0</v>
          </cell>
        </row>
        <row r="5577">
          <cell r="P5577" t="str">
            <v>C2</v>
          </cell>
          <cell r="Q5577" t="str">
            <v>(Interessi passivi canoni di leasing)</v>
          </cell>
          <cell r="V5577">
            <v>0</v>
          </cell>
          <cell r="W5577">
            <v>0</v>
          </cell>
          <cell r="X5577">
            <v>0</v>
          </cell>
        </row>
        <row r="5578">
          <cell r="P5578" t="str">
            <v>C2</v>
          </cell>
          <cell r="Q5578" t="str">
            <v>(Altri interessi passivi)</v>
          </cell>
          <cell r="V5578">
            <v>0</v>
          </cell>
          <cell r="W5578">
            <v>0</v>
          </cell>
          <cell r="X5578">
            <v>0</v>
          </cell>
        </row>
        <row r="5579">
          <cell r="P5579" t="str">
            <v>C2</v>
          </cell>
          <cell r="Q5579" t="str">
            <v>(Interessi passivi verso ATS-ASST-Fondazioni della Regione)</v>
          </cell>
          <cell r="V5579">
            <v>0</v>
          </cell>
          <cell r="W5579">
            <v>0</v>
          </cell>
          <cell r="X5579">
            <v>0</v>
          </cell>
        </row>
        <row r="5580">
          <cell r="Q5580" t="str">
            <v>(C.4 Altri oneri finanziari - Totale)</v>
          </cell>
          <cell r="V5580">
            <v>0</v>
          </cell>
          <cell r="W5580">
            <v>0</v>
          </cell>
          <cell r="X5580">
            <v>0</v>
          </cell>
        </row>
        <row r="5581">
          <cell r="P5581" t="str">
            <v>C2</v>
          </cell>
          <cell r="Q5581" t="str">
            <v>(Altri oneri finanziari)</v>
          </cell>
          <cell r="V5581">
            <v>0</v>
          </cell>
          <cell r="W5581">
            <v>0</v>
          </cell>
          <cell r="X5581">
            <v>0</v>
          </cell>
        </row>
        <row r="5582">
          <cell r="P5582" t="str">
            <v>C2</v>
          </cell>
          <cell r="Q5582" t="str">
            <v>(Perdite su cambi)</v>
          </cell>
          <cell r="V5582">
            <v>0</v>
          </cell>
          <cell r="W5582">
            <v>0</v>
          </cell>
          <cell r="X5582">
            <v>0</v>
          </cell>
        </row>
        <row r="5583">
          <cell r="Q5583" t="str">
            <v>(D) RETTIFICHE DI VALORE DI ATTIVITA’ FINANZIARIE)</v>
          </cell>
          <cell r="V5583">
            <v>0</v>
          </cell>
          <cell r="W5583">
            <v>0</v>
          </cell>
          <cell r="X5583">
            <v>0</v>
          </cell>
        </row>
        <row r="5584">
          <cell r="Q5584" t="str">
            <v>(D.1 Rivalutazioni - Totale)</v>
          </cell>
          <cell r="V5584">
            <v>0</v>
          </cell>
          <cell r="W5584">
            <v>0</v>
          </cell>
          <cell r="X5584">
            <v>0</v>
          </cell>
        </row>
        <row r="5585">
          <cell r="P5585" t="str">
            <v>D1</v>
          </cell>
          <cell r="Q5585" t="str">
            <v>(Di partecipazioni)</v>
          </cell>
          <cell r="V5585">
            <v>0</v>
          </cell>
          <cell r="W5585">
            <v>0</v>
          </cell>
          <cell r="X5585">
            <v>0</v>
          </cell>
        </row>
        <row r="5586">
          <cell r="P5586" t="str">
            <v>D1</v>
          </cell>
          <cell r="Q5586" t="str">
            <v>(Di immobilizzazioni finanziarie che non costituiscono immobilizzazioni)</v>
          </cell>
          <cell r="V5586">
            <v>0</v>
          </cell>
          <cell r="W5586">
            <v>0</v>
          </cell>
          <cell r="X5586">
            <v>0</v>
          </cell>
        </row>
        <row r="5587">
          <cell r="P5587" t="str">
            <v>D1</v>
          </cell>
          <cell r="Q5587" t="str">
            <v>(Altro)</v>
          </cell>
          <cell r="V5587">
            <v>0</v>
          </cell>
          <cell r="W5587">
            <v>0</v>
          </cell>
          <cell r="X5587">
            <v>0</v>
          </cell>
        </row>
        <row r="5588">
          <cell r="Q5588" t="str">
            <v>(D.2 Svalutazioni - Totale)</v>
          </cell>
          <cell r="V5588">
            <v>0</v>
          </cell>
          <cell r="W5588">
            <v>0</v>
          </cell>
          <cell r="X5588">
            <v>0</v>
          </cell>
        </row>
        <row r="5589">
          <cell r="P5589" t="str">
            <v>D2</v>
          </cell>
          <cell r="Q5589" t="str">
            <v>(Di partecipazioni)</v>
          </cell>
          <cell r="V5589">
            <v>0</v>
          </cell>
          <cell r="W5589">
            <v>0</v>
          </cell>
          <cell r="X5589">
            <v>0</v>
          </cell>
        </row>
        <row r="5590">
          <cell r="P5590" t="str">
            <v>D2</v>
          </cell>
          <cell r="Q5590" t="str">
            <v>(Di immobilizzazioni finanziarie che non costituiscono immobilizzazioni)</v>
          </cell>
          <cell r="V5590">
            <v>0</v>
          </cell>
          <cell r="W5590">
            <v>0</v>
          </cell>
          <cell r="X5590">
            <v>0</v>
          </cell>
        </row>
        <row r="5591">
          <cell r="P5591" t="str">
            <v>D2</v>
          </cell>
          <cell r="Q5591" t="str">
            <v>(Altro)</v>
          </cell>
          <cell r="V5591">
            <v>0</v>
          </cell>
          <cell r="W5591">
            <v>0</v>
          </cell>
          <cell r="X5591">
            <v>0</v>
          </cell>
        </row>
        <row r="5592">
          <cell r="Q5592" t="str">
            <v>(E) PROVENTI E ONERI Straordinari)</v>
          </cell>
          <cell r="V5592">
            <v>0</v>
          </cell>
          <cell r="W5592">
            <v>0</v>
          </cell>
          <cell r="X5592">
            <v>0</v>
          </cell>
        </row>
        <row r="5593">
          <cell r="Q5593" t="str">
            <v>(E.1) Proventi Straordinari - Totale)</v>
          </cell>
          <cell r="V5593">
            <v>0</v>
          </cell>
          <cell r="W5593">
            <v>0</v>
          </cell>
          <cell r="X5593">
            <v>0</v>
          </cell>
        </row>
        <row r="5594">
          <cell r="P5594" t="str">
            <v>E.1.a</v>
          </cell>
          <cell r="Q5594" t="str">
            <v>(Plusvalenze da cessione di beni)</v>
          </cell>
          <cell r="V5594">
            <v>0</v>
          </cell>
          <cell r="W5594">
            <v>0</v>
          </cell>
          <cell r="X5594">
            <v>0</v>
          </cell>
        </row>
        <row r="5595">
          <cell r="P5595" t="str">
            <v>E.1.a</v>
          </cell>
          <cell r="Q5595" t="str">
            <v>(Plusvalenze da ATS-ASST-Fondazioni della Regione)</v>
          </cell>
          <cell r="V5595">
            <v>0</v>
          </cell>
          <cell r="W5595">
            <v>0</v>
          </cell>
          <cell r="X5595">
            <v>0</v>
          </cell>
        </row>
        <row r="5596">
          <cell r="P5596" t="str">
            <v>E.1.a</v>
          </cell>
          <cell r="Q5596" t="str">
            <v>(Altre plusvalenze)</v>
          </cell>
          <cell r="V5596">
            <v>0</v>
          </cell>
          <cell r="W5596">
            <v>0</v>
          </cell>
          <cell r="X5596">
            <v>0</v>
          </cell>
        </row>
        <row r="5597">
          <cell r="P5597" t="str">
            <v>E.1.b</v>
          </cell>
          <cell r="Q5597" t="str">
            <v>(Proventi da donazioni e liberalità diverse)</v>
          </cell>
          <cell r="V5597">
            <v>0</v>
          </cell>
          <cell r="W5597">
            <v>0</v>
          </cell>
          <cell r="X5597">
            <v>0</v>
          </cell>
        </row>
        <row r="5598">
          <cell r="P5598" t="str">
            <v>E.1.b</v>
          </cell>
          <cell r="Q5598" t="str">
            <v>Sopravvenienze attive per quote F.S. vincolato</v>
          </cell>
          <cell r="V5598">
            <v>0</v>
          </cell>
          <cell r="W5598">
            <v>0</v>
          </cell>
          <cell r="X5598">
            <v>0</v>
          </cell>
        </row>
        <row r="5599">
          <cell r="P5599" t="str">
            <v>E.1.b</v>
          </cell>
          <cell r="Q5599" t="str">
            <v>Sopravvenienze e insussistenze attive verso ATS/ASST/Fondazioni della Regione</v>
          </cell>
          <cell r="V5599">
            <v>0</v>
          </cell>
          <cell r="W5599">
            <v>0</v>
          </cell>
          <cell r="X5599">
            <v>0</v>
          </cell>
        </row>
        <row r="5600">
          <cell r="P5600" t="str">
            <v>E.1.b</v>
          </cell>
          <cell r="Q5600" t="str">
            <v>Sopravvenienze  attive verso ATS/ASST/Fondazioni della Regione</v>
          </cell>
          <cell r="V5600">
            <v>0</v>
          </cell>
          <cell r="W5600">
            <v>0</v>
          </cell>
          <cell r="X5600">
            <v>0</v>
          </cell>
        </row>
        <row r="5601">
          <cell r="P5601" t="str">
            <v>E.1.b</v>
          </cell>
          <cell r="Q5601" t="str">
            <v>Insussistenze attive verso ATS/ASST/Fondazioni della Regione</v>
          </cell>
          <cell r="V5601">
            <v>0</v>
          </cell>
          <cell r="W5601">
            <v>0</v>
          </cell>
          <cell r="X5601">
            <v>0</v>
          </cell>
        </row>
        <row r="5602">
          <cell r="P5602" t="str">
            <v>E.1.b</v>
          </cell>
          <cell r="Q5602" t="str">
            <v>Sopravvenienze e insussistenze attive v/terzi relative alla mobilità extraregionale</v>
          </cell>
          <cell r="V5602">
            <v>0</v>
          </cell>
          <cell r="W5602">
            <v>0</v>
          </cell>
          <cell r="X5602">
            <v>0</v>
          </cell>
        </row>
        <row r="5603">
          <cell r="P5603" t="str">
            <v>E.1.b</v>
          </cell>
          <cell r="Q5603" t="str">
            <v>Sopravvenienze attive v/terzi relative alla mobilità extraregionale</v>
          </cell>
          <cell r="V5603">
            <v>0</v>
          </cell>
          <cell r="W5603">
            <v>0</v>
          </cell>
          <cell r="X5603">
            <v>0</v>
          </cell>
        </row>
        <row r="5604">
          <cell r="P5604" t="str">
            <v>E.1.b</v>
          </cell>
          <cell r="Q5604" t="str">
            <v>Insussistenze attive v/terzi relative alla mobilità extraregionale</v>
          </cell>
          <cell r="V5604">
            <v>0</v>
          </cell>
          <cell r="W5604">
            <v>0</v>
          </cell>
          <cell r="X5604">
            <v>0</v>
          </cell>
        </row>
        <row r="5605">
          <cell r="P5605" t="str">
            <v>E.1.b</v>
          </cell>
          <cell r="Q5605" t="str">
            <v>Sopravvenienze e insussistenze attive v/terzi relative al personale</v>
          </cell>
          <cell r="V5605">
            <v>0</v>
          </cell>
          <cell r="W5605">
            <v>0</v>
          </cell>
          <cell r="X5605">
            <v>0</v>
          </cell>
        </row>
        <row r="5606">
          <cell r="P5606" t="str">
            <v>E.1.b</v>
          </cell>
          <cell r="Q5606" t="str">
            <v>Sopravvenienze attive v/terzi relative al personale</v>
          </cell>
          <cell r="V5606">
            <v>0</v>
          </cell>
          <cell r="W5606">
            <v>0</v>
          </cell>
          <cell r="X5606">
            <v>0</v>
          </cell>
        </row>
        <row r="5607">
          <cell r="P5607" t="str">
            <v>E.1.b</v>
          </cell>
          <cell r="Q5607" t="str">
            <v>Insussistenze attive v/terzi relative al personale</v>
          </cell>
          <cell r="V5607">
            <v>0</v>
          </cell>
          <cell r="W5607">
            <v>0</v>
          </cell>
          <cell r="X5607">
            <v>0</v>
          </cell>
        </row>
        <row r="5608">
          <cell r="P5608" t="str">
            <v>E.1.b</v>
          </cell>
          <cell r="Q5608" t="str">
            <v>Sopravvenienze e insussistenze attive v/terzi relative alle convenzioni con medici di base</v>
          </cell>
          <cell r="V5608">
            <v>0</v>
          </cell>
          <cell r="W5608">
            <v>0</v>
          </cell>
          <cell r="X5608">
            <v>0</v>
          </cell>
        </row>
        <row r="5609">
          <cell r="P5609" t="str">
            <v>E.1.b</v>
          </cell>
          <cell r="Q5609" t="str">
            <v>Sopravvenienze attive v/terzi relative alle convenzioni con medici di base</v>
          </cell>
          <cell r="V5609">
            <v>0</v>
          </cell>
          <cell r="W5609">
            <v>0</v>
          </cell>
          <cell r="X5609">
            <v>0</v>
          </cell>
        </row>
        <row r="5610">
          <cell r="P5610" t="str">
            <v>E.1.b</v>
          </cell>
          <cell r="Q5610" t="str">
            <v>Insussistenze attive v/terzi relative alle convenzioni con medici di base</v>
          </cell>
          <cell r="V5610">
            <v>0</v>
          </cell>
          <cell r="W5610">
            <v>0</v>
          </cell>
          <cell r="X5610">
            <v>0</v>
          </cell>
        </row>
        <row r="5611">
          <cell r="P5611" t="str">
            <v>E.1.b</v>
          </cell>
          <cell r="Q5611" t="str">
            <v>Sopravvenienze e insussistenze attive v/terzi relative alle convenzioni per la specialistica</v>
          </cell>
          <cell r="V5611">
            <v>0</v>
          </cell>
          <cell r="W5611">
            <v>0</v>
          </cell>
          <cell r="X5611">
            <v>0</v>
          </cell>
        </row>
        <row r="5612">
          <cell r="P5612" t="str">
            <v>E.1.b</v>
          </cell>
          <cell r="Q5612" t="str">
            <v>Sopravvenienze attive v/terzi relative alle convenzioni per la specialistica</v>
          </cell>
          <cell r="V5612">
            <v>0</v>
          </cell>
          <cell r="W5612">
            <v>0</v>
          </cell>
          <cell r="X5612">
            <v>0</v>
          </cell>
        </row>
        <row r="5613">
          <cell r="P5613" t="str">
            <v>E.1.b</v>
          </cell>
          <cell r="Q5613" t="str">
            <v>Insussistenze attive v/terzi relative alle convenzioni per la specialistica</v>
          </cell>
          <cell r="V5613">
            <v>0</v>
          </cell>
          <cell r="W5613">
            <v>0</v>
          </cell>
          <cell r="X5613">
            <v>0</v>
          </cell>
        </row>
        <row r="5614">
          <cell r="P5614" t="str">
            <v>E.1.b</v>
          </cell>
          <cell r="Q5614" t="str">
            <v>Sopravvenienze e insussistenze attive v/terzi relative all'acquisto prestaz. Sanitarie da operatori accreditati</v>
          </cell>
          <cell r="V5614">
            <v>0</v>
          </cell>
          <cell r="W5614">
            <v>0</v>
          </cell>
          <cell r="X5614">
            <v>0</v>
          </cell>
        </row>
        <row r="5615">
          <cell r="P5615" t="str">
            <v>E.1.b</v>
          </cell>
          <cell r="Q5615" t="str">
            <v>Sopravvenienze attive v/terzi relative all'acquisto prestaz. Sanitarie da operatori accreditati</v>
          </cell>
          <cell r="V5615">
            <v>0</v>
          </cell>
          <cell r="W5615">
            <v>0</v>
          </cell>
          <cell r="X5615">
            <v>0</v>
          </cell>
        </row>
        <row r="5616">
          <cell r="P5616" t="str">
            <v>E.1.b</v>
          </cell>
          <cell r="Q5616" t="str">
            <v>Insussistenze attive v/terzi relative all'acquisto prestaz. Sanitarie da operatori accreditati</v>
          </cell>
          <cell r="V5616">
            <v>0</v>
          </cell>
          <cell r="W5616">
            <v>0</v>
          </cell>
          <cell r="X5616">
            <v>0</v>
          </cell>
        </row>
        <row r="5617">
          <cell r="P5617" t="str">
            <v>E.1.b</v>
          </cell>
          <cell r="Q5617" t="str">
            <v>Sopravvenienze e insussistenze attive v/terzi relative all'acquisto di beni e servizi</v>
          </cell>
          <cell r="V5617">
            <v>0</v>
          </cell>
          <cell r="W5617">
            <v>0</v>
          </cell>
          <cell r="X5617">
            <v>0</v>
          </cell>
        </row>
        <row r="5618">
          <cell r="P5618" t="str">
            <v>E.1.b</v>
          </cell>
          <cell r="Q5618" t="str">
            <v>Sopravvenienze attive v/terzi relative all'acquisto di beni e servizi</v>
          </cell>
          <cell r="V5618">
            <v>0</v>
          </cell>
          <cell r="W5618">
            <v>0</v>
          </cell>
          <cell r="X5618">
            <v>0</v>
          </cell>
        </row>
        <row r="5619">
          <cell r="P5619" t="str">
            <v>E.1.b</v>
          </cell>
          <cell r="Q5619" t="str">
            <v>Insussistenze attive v/terzi relative all'acquisto di beni e servizi</v>
          </cell>
          <cell r="V5619">
            <v>0</v>
          </cell>
          <cell r="W5619">
            <v>0</v>
          </cell>
          <cell r="X5619">
            <v>0</v>
          </cell>
        </row>
        <row r="5620">
          <cell r="P5620" t="str">
            <v>E.1.b</v>
          </cell>
          <cell r="Q5620" t="str">
            <v>Altre sopravvenienze e insussistenze attive v/terzi</v>
          </cell>
          <cell r="V5620">
            <v>0</v>
          </cell>
          <cell r="W5620">
            <v>0</v>
          </cell>
          <cell r="X5620">
            <v>0</v>
          </cell>
        </row>
        <row r="5621">
          <cell r="P5621" t="str">
            <v>E.1.b</v>
          </cell>
          <cell r="Q5621" t="str">
            <v>Altre sopravvenienze e insussistenze attive v/terzi</v>
          </cell>
          <cell r="V5621">
            <v>0</v>
          </cell>
          <cell r="W5621">
            <v>0</v>
          </cell>
          <cell r="X5621">
            <v>0</v>
          </cell>
        </row>
        <row r="5622">
          <cell r="P5622" t="str">
            <v>E.1.b</v>
          </cell>
          <cell r="Q5622" t="str">
            <v>Altre  insussistenze attive v/terzi</v>
          </cell>
          <cell r="V5622">
            <v>0</v>
          </cell>
          <cell r="W5622">
            <v>0</v>
          </cell>
          <cell r="X5622">
            <v>0</v>
          </cell>
        </row>
        <row r="5623">
          <cell r="P5623" t="str">
            <v>E.1.b</v>
          </cell>
          <cell r="Q5623" t="str">
            <v>(Rivalutazioni economiche)</v>
          </cell>
          <cell r="V5623">
            <v>0</v>
          </cell>
          <cell r="W5623">
            <v>0</v>
          </cell>
          <cell r="X5623">
            <v>0</v>
          </cell>
        </row>
        <row r="5624">
          <cell r="P5624" t="str">
            <v>E.1.b</v>
          </cell>
          <cell r="Q5624" t="str">
            <v>(Altri proventi Straordinari)</v>
          </cell>
          <cell r="V5624">
            <v>0</v>
          </cell>
          <cell r="W5624">
            <v>0</v>
          </cell>
          <cell r="X5624">
            <v>0</v>
          </cell>
        </row>
        <row r="5625">
          <cell r="Q5625" t="str">
            <v>(E.2) Oneri Straordinari - Totale)</v>
          </cell>
          <cell r="V5625">
            <v>0</v>
          </cell>
          <cell r="W5625">
            <v>0</v>
          </cell>
          <cell r="X5625">
            <v>0</v>
          </cell>
        </row>
        <row r="5626">
          <cell r="P5626" t="str">
            <v>E.2.a</v>
          </cell>
          <cell r="Q5626" t="str">
            <v>(Minusvalenze)</v>
          </cell>
          <cell r="V5626">
            <v>0</v>
          </cell>
          <cell r="W5626">
            <v>0</v>
          </cell>
          <cell r="X5626">
            <v>0</v>
          </cell>
        </row>
        <row r="5627">
          <cell r="P5627" t="str">
            <v>E.2.a</v>
          </cell>
          <cell r="Q5627" t="str">
            <v>(Minusvalenze da ATS-ASST-Fondazioni della Regione)</v>
          </cell>
          <cell r="V5627">
            <v>0</v>
          </cell>
          <cell r="W5627">
            <v>0</v>
          </cell>
          <cell r="X5627">
            <v>0</v>
          </cell>
        </row>
        <row r="5628">
          <cell r="P5628" t="str">
            <v>E.2.b</v>
          </cell>
          <cell r="Q5628" t="str">
            <v>(Oneri tributari da esercizi precedenti)</v>
          </cell>
          <cell r="V5628">
            <v>0</v>
          </cell>
          <cell r="W5628">
            <v>0</v>
          </cell>
          <cell r="X5628">
            <v>0</v>
          </cell>
        </row>
        <row r="5629">
          <cell r="P5629" t="str">
            <v>E.2.b</v>
          </cell>
          <cell r="Q5629" t="str">
            <v>(Oneri da cause civili)</v>
          </cell>
          <cell r="V5629">
            <v>0</v>
          </cell>
          <cell r="W5629">
            <v>0</v>
          </cell>
          <cell r="X5629">
            <v>0</v>
          </cell>
        </row>
        <row r="5630">
          <cell r="P5630" t="str">
            <v>E.2.b</v>
          </cell>
          <cell r="Q5630" t="str">
            <v>Sopravvenienze e insussistenze passive verso ATS/ASST/Fondazioni della Regione relative alla mobilità intraregionale</v>
          </cell>
          <cell r="V5630">
            <v>0</v>
          </cell>
          <cell r="W5630">
            <v>0</v>
          </cell>
          <cell r="X5630">
            <v>0</v>
          </cell>
        </row>
        <row r="5631">
          <cell r="P5631" t="str">
            <v>E.2.b</v>
          </cell>
          <cell r="Q5631" t="str">
            <v>Sopravvenienze passive verso ATS/ASST/Fondazioni della Regione relative alla mobilità intraregionale</v>
          </cell>
          <cell r="V5631">
            <v>0</v>
          </cell>
          <cell r="W5631">
            <v>0</v>
          </cell>
          <cell r="X5631">
            <v>0</v>
          </cell>
        </row>
        <row r="5632">
          <cell r="P5632" t="str">
            <v>E.2.b</v>
          </cell>
          <cell r="Q5632" t="str">
            <v>Insussistenze passive verso ATS/ASST/Fondazioni della Regione relative alla mobilità intraregionale</v>
          </cell>
          <cell r="V5632">
            <v>0</v>
          </cell>
          <cell r="W5632">
            <v>0</v>
          </cell>
          <cell r="X5632">
            <v>0</v>
          </cell>
        </row>
        <row r="5633">
          <cell r="P5633" t="str">
            <v>E.2.b</v>
          </cell>
          <cell r="Q5633" t="str">
            <v>Altre sopravvenienze e insussistenze passive verso ATS/ASST/Fondazioni della Regione</v>
          </cell>
          <cell r="V5633">
            <v>0</v>
          </cell>
          <cell r="W5633">
            <v>0</v>
          </cell>
          <cell r="X5633">
            <v>0</v>
          </cell>
        </row>
        <row r="5634">
          <cell r="P5634" t="str">
            <v>E.2.b</v>
          </cell>
          <cell r="Q5634" t="str">
            <v>Altre sopravvenienze passive verso ATS/ASST/Fondazioni della Regione</v>
          </cell>
          <cell r="V5634">
            <v>0</v>
          </cell>
          <cell r="W5634">
            <v>0</v>
          </cell>
          <cell r="X5634">
            <v>0</v>
          </cell>
        </row>
        <row r="5635">
          <cell r="P5635" t="str">
            <v>E.2.b</v>
          </cell>
          <cell r="Q5635" t="str">
            <v>Insussistenze passive verso ATS/ASST/Fondazioni della Regione</v>
          </cell>
          <cell r="V5635">
            <v>0</v>
          </cell>
          <cell r="W5635">
            <v>0</v>
          </cell>
          <cell r="X5635">
            <v>0</v>
          </cell>
        </row>
        <row r="5636">
          <cell r="P5636" t="str">
            <v>E.2.b</v>
          </cell>
          <cell r="Q5636" t="str">
            <v>Sopravvenienze e insussistenze passive v/terzi relative alla mobilità extraregionale</v>
          </cell>
          <cell r="V5636">
            <v>0</v>
          </cell>
          <cell r="W5636">
            <v>0</v>
          </cell>
          <cell r="X5636">
            <v>0</v>
          </cell>
        </row>
        <row r="5637">
          <cell r="P5637" t="str">
            <v>E.2.b</v>
          </cell>
          <cell r="Q5637" t="str">
            <v>Sopravvenienze passive v/terzi relative alla mobilità extraregionale</v>
          </cell>
          <cell r="V5637">
            <v>0</v>
          </cell>
          <cell r="W5637">
            <v>0</v>
          </cell>
          <cell r="X5637">
            <v>0</v>
          </cell>
        </row>
        <row r="5638">
          <cell r="P5638" t="str">
            <v>E.2.b</v>
          </cell>
          <cell r="Q5638" t="str">
            <v>Insussistenze passive v/terzi relative alla mobilità extraregionale</v>
          </cell>
          <cell r="V5638">
            <v>0</v>
          </cell>
          <cell r="W5638">
            <v>0</v>
          </cell>
          <cell r="X5638">
            <v>0</v>
          </cell>
        </row>
        <row r="5639">
          <cell r="P5639" t="str">
            <v>E.2.b</v>
          </cell>
          <cell r="Q5639" t="str">
            <v>Sopravvenienze e insussistenze passive v/terzi relative al personale - dirigenza medica</v>
          </cell>
          <cell r="V5639">
            <v>0</v>
          </cell>
          <cell r="W5639">
            <v>0</v>
          </cell>
          <cell r="X5639">
            <v>0</v>
          </cell>
        </row>
        <row r="5640">
          <cell r="P5640" t="str">
            <v>E.2.b</v>
          </cell>
          <cell r="Q5640" t="str">
            <v>Sopravvenienze passive v/terzi relative al personale - dirigenza medica</v>
          </cell>
          <cell r="V5640">
            <v>0</v>
          </cell>
          <cell r="W5640">
            <v>0</v>
          </cell>
          <cell r="X5640">
            <v>0</v>
          </cell>
        </row>
        <row r="5641">
          <cell r="P5641" t="str">
            <v>E.2.b</v>
          </cell>
          <cell r="Q5641" t="str">
            <v>Insussistenze passive v/terzi relative al personale - dirigenza medica</v>
          </cell>
          <cell r="V5641">
            <v>0</v>
          </cell>
          <cell r="W5641">
            <v>0</v>
          </cell>
          <cell r="X5641">
            <v>0</v>
          </cell>
        </row>
        <row r="5642">
          <cell r="P5642" t="str">
            <v>E.2.b</v>
          </cell>
          <cell r="Q5642" t="str">
            <v>Sopravvenienze e insussistenze passive v/terzi relative al personale - dirigenza non medica</v>
          </cell>
          <cell r="V5642">
            <v>0</v>
          </cell>
          <cell r="W5642">
            <v>0</v>
          </cell>
          <cell r="X5642">
            <v>0</v>
          </cell>
        </row>
        <row r="5643">
          <cell r="P5643" t="str">
            <v>E.2.b</v>
          </cell>
          <cell r="Q5643" t="str">
            <v>Sopravvenienze passive v/terzi relative al personale - dirigenza non medica</v>
          </cell>
          <cell r="V5643">
            <v>0</v>
          </cell>
          <cell r="W5643">
            <v>0</v>
          </cell>
          <cell r="X5643">
            <v>0</v>
          </cell>
        </row>
        <row r="5644">
          <cell r="P5644" t="str">
            <v>E.2.b</v>
          </cell>
          <cell r="Q5644" t="str">
            <v>Insussistenze passive v/terzi relative al personale - dirigenza non medica</v>
          </cell>
          <cell r="V5644">
            <v>0</v>
          </cell>
          <cell r="W5644">
            <v>0</v>
          </cell>
          <cell r="X5644">
            <v>0</v>
          </cell>
        </row>
        <row r="5645">
          <cell r="P5645" t="str">
            <v>E.2.b</v>
          </cell>
          <cell r="Q5645" t="str">
            <v>Sopravvenienze e insussistenze passive v/terzi relative al personale - comparto</v>
          </cell>
          <cell r="V5645">
            <v>0</v>
          </cell>
          <cell r="W5645">
            <v>0</v>
          </cell>
          <cell r="X5645">
            <v>0</v>
          </cell>
        </row>
        <row r="5646">
          <cell r="P5646" t="str">
            <v>E.2.b</v>
          </cell>
          <cell r="Q5646" t="str">
            <v>Sopravvenienze passive v/terzi relative al personale - comparto</v>
          </cell>
          <cell r="V5646">
            <v>0</v>
          </cell>
          <cell r="W5646">
            <v>0</v>
          </cell>
          <cell r="X5646">
            <v>0</v>
          </cell>
        </row>
        <row r="5647">
          <cell r="P5647" t="str">
            <v>E.2.b</v>
          </cell>
          <cell r="Q5647" t="str">
            <v>Insussistenze passive v/terzi relative al personale - comparto</v>
          </cell>
          <cell r="V5647">
            <v>0</v>
          </cell>
          <cell r="W5647">
            <v>0</v>
          </cell>
          <cell r="X5647">
            <v>0</v>
          </cell>
        </row>
        <row r="5648">
          <cell r="P5648" t="str">
            <v>E.2.b</v>
          </cell>
          <cell r="Q5648" t="str">
            <v>Sopravvenienze e insussistenze passive v/terzi relative alle convenzioni con medici di base</v>
          </cell>
          <cell r="V5648">
            <v>0</v>
          </cell>
          <cell r="W5648">
            <v>0</v>
          </cell>
          <cell r="X5648">
            <v>0</v>
          </cell>
        </row>
        <row r="5649">
          <cell r="P5649" t="str">
            <v>E.2.b</v>
          </cell>
          <cell r="Q5649" t="str">
            <v>Sopravvenienze passive v/terzi relative alle convenzioni con medici di base</v>
          </cell>
          <cell r="V5649">
            <v>0</v>
          </cell>
          <cell r="W5649">
            <v>0</v>
          </cell>
          <cell r="X5649">
            <v>0</v>
          </cell>
        </row>
        <row r="5650">
          <cell r="P5650" t="str">
            <v>E.2.b</v>
          </cell>
          <cell r="Q5650" t="str">
            <v>Insussistenze passive v/terzi relative alle convenzioni con medici di base</v>
          </cell>
          <cell r="V5650">
            <v>0</v>
          </cell>
          <cell r="W5650">
            <v>0</v>
          </cell>
          <cell r="X5650">
            <v>0</v>
          </cell>
        </row>
        <row r="5651">
          <cell r="P5651" t="str">
            <v>E.2.b</v>
          </cell>
          <cell r="Q5651" t="str">
            <v>Sopravvenienze e insussistenze passive v/terzi relative alle convenzioni per la specialistica</v>
          </cell>
          <cell r="V5651">
            <v>0</v>
          </cell>
          <cell r="W5651">
            <v>0</v>
          </cell>
          <cell r="X5651">
            <v>0</v>
          </cell>
        </row>
        <row r="5652">
          <cell r="P5652" t="str">
            <v>E.2.b</v>
          </cell>
          <cell r="Q5652" t="str">
            <v>Sopravvenienze passive v/terzi relative alle convenzioni per la specialistica</v>
          </cell>
          <cell r="V5652">
            <v>0</v>
          </cell>
          <cell r="W5652">
            <v>0</v>
          </cell>
          <cell r="X5652">
            <v>0</v>
          </cell>
        </row>
        <row r="5653">
          <cell r="P5653" t="str">
            <v>E.2.b</v>
          </cell>
          <cell r="Q5653" t="str">
            <v>Insussistenze passive v/terzi relative alle convenzioni per la specialistica</v>
          </cell>
          <cell r="V5653">
            <v>0</v>
          </cell>
          <cell r="W5653">
            <v>0</v>
          </cell>
          <cell r="X5653">
            <v>0</v>
          </cell>
        </row>
        <row r="5654">
          <cell r="P5654" t="str">
            <v>E.2.b</v>
          </cell>
          <cell r="Q5654" t="str">
            <v>Sopravvenienze e insussistenze passive v/terzi relative all'acquisto prestaz. sanitarie da operatori accreditati</v>
          </cell>
          <cell r="V5654">
            <v>0</v>
          </cell>
          <cell r="W5654">
            <v>0</v>
          </cell>
          <cell r="X5654">
            <v>0</v>
          </cell>
        </row>
        <row r="5655">
          <cell r="P5655" t="str">
            <v>E.2.b</v>
          </cell>
          <cell r="Q5655" t="str">
            <v>Sopravvenienze passive v/terzi relative all'acquisto prestaz. sanitarie da operatori accreditati</v>
          </cell>
          <cell r="V5655">
            <v>0</v>
          </cell>
          <cell r="W5655">
            <v>0</v>
          </cell>
          <cell r="X5655">
            <v>0</v>
          </cell>
        </row>
        <row r="5656">
          <cell r="P5656" t="str">
            <v>E.2.b</v>
          </cell>
          <cell r="Q5656" t="str">
            <v>Insussistenze passive v/terzi relative all'acquisto prestaz. sanitarie da operatori accreditati</v>
          </cell>
          <cell r="V5656">
            <v>0</v>
          </cell>
          <cell r="W5656">
            <v>0</v>
          </cell>
          <cell r="X5656">
            <v>0</v>
          </cell>
        </row>
        <row r="5657">
          <cell r="P5657" t="str">
            <v>E.2.b</v>
          </cell>
          <cell r="Q5657" t="str">
            <v>Sopravvenienze e insussistenze passive v/terzi relative all'acquisto di beni e servizi</v>
          </cell>
          <cell r="V5657">
            <v>0</v>
          </cell>
          <cell r="W5657">
            <v>0</v>
          </cell>
          <cell r="X5657">
            <v>0</v>
          </cell>
        </row>
        <row r="5658">
          <cell r="P5658" t="str">
            <v>E.2.b</v>
          </cell>
          <cell r="Q5658" t="str">
            <v>Sopravvenienze passive v/terzi relative all'acquisto di beni e servizi</v>
          </cell>
          <cell r="V5658">
            <v>0</v>
          </cell>
          <cell r="W5658">
            <v>0</v>
          </cell>
          <cell r="X5658">
            <v>0</v>
          </cell>
        </row>
        <row r="5659">
          <cell r="P5659" t="str">
            <v>E.2.b</v>
          </cell>
          <cell r="Q5659" t="str">
            <v>Insussistenze passive v/terzi relative all'acquisto di beni e servizi</v>
          </cell>
          <cell r="V5659">
            <v>0</v>
          </cell>
          <cell r="W5659">
            <v>0</v>
          </cell>
          <cell r="X5659">
            <v>0</v>
          </cell>
        </row>
        <row r="5660">
          <cell r="P5660" t="str">
            <v>E.2.b</v>
          </cell>
          <cell r="Q5660" t="str">
            <v>(Altre sopravvenienze passive v/terzi)</v>
          </cell>
          <cell r="V5660">
            <v>0</v>
          </cell>
          <cell r="W5660">
            <v>0</v>
          </cell>
          <cell r="X5660">
            <v>0</v>
          </cell>
        </row>
        <row r="5661">
          <cell r="P5661" t="str">
            <v>E.2.b</v>
          </cell>
          <cell r="Q5661" t="str">
            <v>(Altre sopravvenienze passive v/terzi)</v>
          </cell>
          <cell r="V5661">
            <v>0</v>
          </cell>
          <cell r="W5661">
            <v>0</v>
          </cell>
          <cell r="X5661">
            <v>0</v>
          </cell>
        </row>
        <row r="5662">
          <cell r="P5662" t="str">
            <v>E.2.b</v>
          </cell>
          <cell r="Q5662" t="str">
            <v>(Altre Insussistenze passive v/terzi)</v>
          </cell>
          <cell r="V5662">
            <v>0</v>
          </cell>
          <cell r="W5662">
            <v>0</v>
          </cell>
          <cell r="X5662">
            <v>0</v>
          </cell>
        </row>
        <row r="5663">
          <cell r="P5663" t="str">
            <v>E.2.b</v>
          </cell>
          <cell r="Q5663" t="str">
            <v xml:space="preserve"> Insussistenze passive per quote F.S. vincolato</v>
          </cell>
          <cell r="V5663">
            <v>0</v>
          </cell>
          <cell r="W5663">
            <v>0</v>
          </cell>
          <cell r="X5663">
            <v>0</v>
          </cell>
        </row>
        <row r="5664">
          <cell r="P5664" t="str">
            <v>E.2.b</v>
          </cell>
          <cell r="Q5664" t="str">
            <v>(Altri oneri Straordinari)</v>
          </cell>
          <cell r="V5664">
            <v>0</v>
          </cell>
          <cell r="W5664">
            <v>0</v>
          </cell>
          <cell r="X5664">
            <v>0</v>
          </cell>
        </row>
        <row r="5665">
          <cell r="Q5665" t="str">
            <v>(Y. IMPOSTE E TASSE)</v>
          </cell>
          <cell r="V5665">
            <v>0</v>
          </cell>
          <cell r="W5665">
            <v>0</v>
          </cell>
          <cell r="X5665">
            <v>0</v>
          </cell>
        </row>
        <row r="5666">
          <cell r="P5666" t="str">
            <v>Y.1.a</v>
          </cell>
          <cell r="Q5666" t="str">
            <v>(IRAP relativa a personale dipendente)</v>
          </cell>
          <cell r="V5666">
            <v>0</v>
          </cell>
          <cell r="W5666">
            <v>0</v>
          </cell>
          <cell r="X5666">
            <v>0</v>
          </cell>
        </row>
        <row r="5667">
          <cell r="P5667" t="str">
            <v>Y.1.b</v>
          </cell>
          <cell r="Q5667" t="str">
            <v>(IRAP relativa a collaboratori e personale assimilato a lavoro dipendente)</v>
          </cell>
          <cell r="V5667">
            <v>0</v>
          </cell>
          <cell r="W5667">
            <v>0</v>
          </cell>
          <cell r="X5667">
            <v>0</v>
          </cell>
        </row>
        <row r="5668">
          <cell r="P5668" t="str">
            <v>Y.1.c</v>
          </cell>
          <cell r="Q5668" t="str">
            <v>(IRAP relativa ad attività di libera professione (intramoenia))</v>
          </cell>
          <cell r="V5668">
            <v>0</v>
          </cell>
          <cell r="W5668">
            <v>0</v>
          </cell>
          <cell r="X5668">
            <v>0</v>
          </cell>
        </row>
        <row r="5669">
          <cell r="P5669" t="str">
            <v>Y.1.d</v>
          </cell>
          <cell r="Q5669" t="str">
            <v>(IRAP relativa ad attività commerciali)</v>
          </cell>
          <cell r="V5669">
            <v>0</v>
          </cell>
          <cell r="W5669">
            <v>0</v>
          </cell>
          <cell r="X5669">
            <v>0</v>
          </cell>
        </row>
        <row r="5670">
          <cell r="P5670" t="str">
            <v>Y2</v>
          </cell>
          <cell r="Q5670" t="str">
            <v>(IRES su attività istituzionale)</v>
          </cell>
          <cell r="V5670">
            <v>0</v>
          </cell>
          <cell r="W5670">
            <v>0</v>
          </cell>
          <cell r="X5670">
            <v>0</v>
          </cell>
        </row>
        <row r="5671">
          <cell r="P5671" t="str">
            <v>Y2</v>
          </cell>
          <cell r="Q5671" t="str">
            <v>(IRES su attività commerciale)</v>
          </cell>
          <cell r="V5671">
            <v>0</v>
          </cell>
          <cell r="W5671">
            <v>0</v>
          </cell>
          <cell r="X5671">
            <v>0</v>
          </cell>
        </row>
        <row r="5672">
          <cell r="P5672" t="str">
            <v>Y3</v>
          </cell>
          <cell r="Q5672" t="str">
            <v>(Accantonamento a F.do Imposte (Accertamenti, condoni, ecc.))</v>
          </cell>
          <cell r="V5672">
            <v>0</v>
          </cell>
          <cell r="W5672">
            <v>0</v>
          </cell>
          <cell r="X5672">
            <v>0</v>
          </cell>
        </row>
        <row r="5673">
          <cell r="Q5673" t="str">
            <v>(RISULTATO ECONOMICO)</v>
          </cell>
          <cell r="V5673">
            <v>0</v>
          </cell>
          <cell r="W5673">
            <v>0</v>
          </cell>
          <cell r="X5673">
            <v>0</v>
          </cell>
        </row>
        <row r="5674">
          <cell r="J5674" t="str">
            <v>TOTAL</v>
          </cell>
          <cell r="K5674" t="str">
            <v>TOTAL</v>
          </cell>
          <cell r="L5674" t="str">
            <v>TOTALE</v>
          </cell>
          <cell r="Q5674" t="str">
            <v>(A) VALORE DELLA PRODUZIONE)</v>
          </cell>
          <cell r="V5674">
            <v>7430000</v>
          </cell>
          <cell r="W5674">
            <v>7002000</v>
          </cell>
          <cell r="X5674">
            <v>1750500</v>
          </cell>
        </row>
        <row r="5675">
          <cell r="J5675" t="str">
            <v>TOTAL</v>
          </cell>
          <cell r="K5675" t="str">
            <v>TOTAL</v>
          </cell>
          <cell r="L5675" t="str">
            <v>TOTALE</v>
          </cell>
          <cell r="Q5675" t="str">
            <v>(A.1) Contributi in conto esercizio - Totale)</v>
          </cell>
          <cell r="V5675">
            <v>7430000</v>
          </cell>
          <cell r="W5675">
            <v>7002000</v>
          </cell>
          <cell r="X5675">
            <v>1750500</v>
          </cell>
        </row>
        <row r="5676">
          <cell r="J5676" t="str">
            <v>TOTAL</v>
          </cell>
          <cell r="K5676" t="str">
            <v>TOTAL</v>
          </cell>
          <cell r="L5676" t="str">
            <v>TOTALE</v>
          </cell>
          <cell r="Q5676" t="str">
            <v>(A.1.A) Contributi da Regione per quota Fondo Sanitario regionale - Totale)</v>
          </cell>
          <cell r="V5676">
            <v>0</v>
          </cell>
          <cell r="W5676">
            <v>0</v>
          </cell>
          <cell r="X5676">
            <v>0</v>
          </cell>
        </row>
        <row r="5677">
          <cell r="J5677" t="str">
            <v>INPUTA.1.a</v>
          </cell>
          <cell r="K5677" t="str">
            <v>INPUTAA0031</v>
          </cell>
          <cell r="L5677" t="str">
            <v>INPUT</v>
          </cell>
          <cell r="M5677" t="str">
            <v>ASLR01</v>
          </cell>
          <cell r="N5677" t="str">
            <v>ASLR01</v>
          </cell>
          <cell r="O5677" t="str">
            <v>AOIR11</v>
          </cell>
          <cell r="P5677" t="str">
            <v>A.1.a</v>
          </cell>
          <cell r="Q5677" t="str">
            <v>(Finanziamento di parte corrente  (FSR indistinto))</v>
          </cell>
          <cell r="V5677">
            <v>0</v>
          </cell>
          <cell r="W5677">
            <v>0</v>
          </cell>
          <cell r="X5677">
            <v>0</v>
          </cell>
        </row>
        <row r="5678">
          <cell r="J5678" t="str">
            <v>INPUTA.1.a</v>
          </cell>
          <cell r="K5678" t="str">
            <v>INPUTAA0031</v>
          </cell>
          <cell r="L5678" t="str">
            <v>INPUT</v>
          </cell>
          <cell r="M5678" t="str">
            <v>ASLR01</v>
          </cell>
          <cell r="N5678" t="str">
            <v>ASLR01</v>
          </cell>
          <cell r="O5678" t="str">
            <v>AOIR11</v>
          </cell>
          <cell r="P5678" t="str">
            <v>A.1.a</v>
          </cell>
          <cell r="Q5678" t="str">
            <v>(Finanziamento di parte corrente  Territorio (FSR indistinto))</v>
          </cell>
          <cell r="V5678">
            <v>0</v>
          </cell>
          <cell r="W5678">
            <v>0</v>
          </cell>
          <cell r="X5678">
            <v>0</v>
          </cell>
        </row>
        <row r="5679">
          <cell r="J5679" t="str">
            <v>INPUTA.1.a</v>
          </cell>
          <cell r="K5679" t="str">
            <v>INPUTAA0031</v>
          </cell>
          <cell r="L5679" t="str">
            <v>INPUT</v>
          </cell>
          <cell r="M5679" t="str">
            <v>ASLR01</v>
          </cell>
          <cell r="N5679" t="str">
            <v>ASLR01</v>
          </cell>
          <cell r="O5679" t="str">
            <v>AOIR11</v>
          </cell>
          <cell r="P5679" t="str">
            <v>A.1.a</v>
          </cell>
          <cell r="Q5679" t="str">
            <v>(Finanziamento di parte corrente  Territorio (FSR indistinto) [ASSI per ATS])</v>
          </cell>
          <cell r="V5679">
            <v>0</v>
          </cell>
          <cell r="W5679">
            <v>0</v>
          </cell>
          <cell r="X5679">
            <v>0</v>
          </cell>
        </row>
        <row r="5680">
          <cell r="J5680" t="str">
            <v>TOTALA.1.a</v>
          </cell>
          <cell r="K5680" t="str">
            <v>TOTALAA0033</v>
          </cell>
          <cell r="L5680" t="str">
            <v>TOTALE</v>
          </cell>
          <cell r="M5680" t="str">
            <v>ASLR02</v>
          </cell>
          <cell r="N5680" t="str">
            <v>ASLR02</v>
          </cell>
          <cell r="O5680" t="str">
            <v>AOIR02</v>
          </cell>
          <cell r="P5680" t="str">
            <v>A.1.a</v>
          </cell>
          <cell r="Q5680" t="str">
            <v>(Funzioni)</v>
          </cell>
          <cell r="V5680">
            <v>0</v>
          </cell>
          <cell r="W5680">
            <v>0</v>
          </cell>
          <cell r="X5680">
            <v>0</v>
          </cell>
        </row>
        <row r="5681">
          <cell r="J5681" t="str">
            <v>INPUTA.1.a</v>
          </cell>
          <cell r="K5681" t="str">
            <v>INPUTAA0034</v>
          </cell>
          <cell r="L5681" t="str">
            <v>INPUT</v>
          </cell>
          <cell r="M5681" t="str">
            <v>ASLR02</v>
          </cell>
          <cell r="N5681" t="str">
            <v>ASLR02</v>
          </cell>
          <cell r="O5681" t="str">
            <v>AOIR02</v>
          </cell>
          <cell r="P5681" t="str">
            <v>A.1.a</v>
          </cell>
          <cell r="Q5681" t="str">
            <v>(Funzioni - Pronto Soccorso)</v>
          </cell>
          <cell r="V5681">
            <v>0</v>
          </cell>
          <cell r="W5681">
            <v>0</v>
          </cell>
          <cell r="X5681">
            <v>0</v>
          </cell>
        </row>
        <row r="5682">
          <cell r="J5682" t="str">
            <v>INPUTA.1.a</v>
          </cell>
          <cell r="K5682" t="str">
            <v>INPUTAA0035</v>
          </cell>
          <cell r="L5682" t="str">
            <v>INPUT</v>
          </cell>
          <cell r="M5682" t="str">
            <v>ASLR02</v>
          </cell>
          <cell r="N5682" t="str">
            <v>ASLR02</v>
          </cell>
          <cell r="O5682" t="str">
            <v>AOIR02</v>
          </cell>
          <cell r="P5682" t="str">
            <v>A.1.a</v>
          </cell>
          <cell r="Q5682" t="str">
            <v>(Funzioni - Altro)</v>
          </cell>
          <cell r="V5682">
            <v>0</v>
          </cell>
          <cell r="W5682">
            <v>0</v>
          </cell>
          <cell r="X5682">
            <v>0</v>
          </cell>
        </row>
        <row r="5683">
          <cell r="J5683" t="str">
            <v>INPUTA.1.a</v>
          </cell>
          <cell r="K5683" t="str">
            <v>INPUTAA0035</v>
          </cell>
          <cell r="L5683" t="str">
            <v>INPUT</v>
          </cell>
          <cell r="M5683" t="str">
            <v>ASLR02</v>
          </cell>
          <cell r="N5683" t="str">
            <v>ASLR02</v>
          </cell>
          <cell r="O5683" t="str">
            <v>AOIR02</v>
          </cell>
          <cell r="P5683" t="str">
            <v>A.1.a</v>
          </cell>
          <cell r="Q5683" t="str">
            <v>(Funzioni non tariffate (FSR indistinto))</v>
          </cell>
          <cell r="V5683">
            <v>0</v>
          </cell>
          <cell r="W5683">
            <v>0</v>
          </cell>
          <cell r="X5683">
            <v>0</v>
          </cell>
        </row>
        <row r="5684">
          <cell r="J5684" t="str">
            <v>INPUTA.1.a</v>
          </cell>
          <cell r="K5684" t="str">
            <v>INPUTAA0035</v>
          </cell>
          <cell r="L5684" t="str">
            <v>INPUT</v>
          </cell>
          <cell r="M5684" t="str">
            <v>ASLR02</v>
          </cell>
          <cell r="N5684" t="str">
            <v>ASLR02</v>
          </cell>
          <cell r="O5684" t="str">
            <v>AOIR02</v>
          </cell>
          <cell r="P5684" t="str">
            <v>A.1.a</v>
          </cell>
          <cell r="Q5684" t="str">
            <v>(Funzioni non tariffate per presidio servizi territoriali (FSR indistinto))</v>
          </cell>
          <cell r="V5684">
            <v>0</v>
          </cell>
          <cell r="W5684">
            <v>0</v>
          </cell>
          <cell r="X5684">
            <v>0</v>
          </cell>
        </row>
        <row r="5685">
          <cell r="J5685" t="str">
            <v>INPUTA.1.a</v>
          </cell>
          <cell r="K5685" t="str">
            <v>INPUTAA0031</v>
          </cell>
          <cell r="L5685" t="str">
            <v>INPUT</v>
          </cell>
          <cell r="M5685" t="str">
            <v>ASLR06</v>
          </cell>
          <cell r="N5685" t="str">
            <v>ASLR06</v>
          </cell>
          <cell r="O5685" t="str">
            <v>AOIR11</v>
          </cell>
          <cell r="P5685" t="str">
            <v>A.1.a</v>
          </cell>
          <cell r="Q5685" t="str">
            <v>(Fondo per riorganizzazione aziendale (FSR indistinto))</v>
          </cell>
          <cell r="V5685">
            <v>0</v>
          </cell>
          <cell r="W5685">
            <v>0</v>
          </cell>
          <cell r="X5685">
            <v>0</v>
          </cell>
        </row>
        <row r="5686">
          <cell r="J5686" t="str">
            <v>INPUTA.1.a</v>
          </cell>
          <cell r="K5686" t="str">
            <v>INPUTAA0036</v>
          </cell>
          <cell r="L5686" t="str">
            <v>INPUT</v>
          </cell>
          <cell r="M5686" t="str">
            <v>ASLR06</v>
          </cell>
          <cell r="N5686" t="str">
            <v>ASLR06</v>
          </cell>
          <cell r="O5686" t="str">
            <v>AOIR11</v>
          </cell>
          <cell r="P5686" t="str">
            <v>A.1.a</v>
          </cell>
          <cell r="Q5686" t="str">
            <v>Quota finalizzata per il Piano aziendale di cui all'art. 1, comma 528, L. 208/2015</v>
          </cell>
          <cell r="V5686">
            <v>0</v>
          </cell>
          <cell r="W5686">
            <v>0</v>
          </cell>
          <cell r="X5686">
            <v>0</v>
          </cell>
        </row>
        <row r="5687">
          <cell r="J5687" t="str">
            <v>INPUTA.1.a</v>
          </cell>
          <cell r="K5687" t="str">
            <v>INPUTAA0031</v>
          </cell>
          <cell r="L5687" t="str">
            <v>INPUT</v>
          </cell>
          <cell r="M5687" t="str">
            <v>ASLR12</v>
          </cell>
          <cell r="N5687" t="str">
            <v>ASLR12</v>
          </cell>
          <cell r="O5687" t="str">
            <v>AOIR14</v>
          </cell>
          <cell r="P5687" t="str">
            <v>A.1.a</v>
          </cell>
          <cell r="Q5687" t="str">
            <v>(Contributo da destinare al finanziamento del PSSR, progetti obiettivo, miglioramento qualità offerta e realizzazione piani di sviluppo regionali (FSR indistinto))</v>
          </cell>
          <cell r="V5687">
            <v>0</v>
          </cell>
          <cell r="W5687">
            <v>0</v>
          </cell>
          <cell r="X5687">
            <v>0</v>
          </cell>
        </row>
        <row r="5688">
          <cell r="J5688" t="str">
            <v>INPUTA.1.a</v>
          </cell>
          <cell r="K5688" t="str">
            <v>INPUTAA0031</v>
          </cell>
          <cell r="L5688" t="str">
            <v>INPUT</v>
          </cell>
          <cell r="M5688" t="str">
            <v>ASLR06</v>
          </cell>
          <cell r="N5688" t="str">
            <v>ASLR06</v>
          </cell>
          <cell r="O5688" t="str">
            <v>AOIR11</v>
          </cell>
          <cell r="P5688" t="str">
            <v>A.1.a</v>
          </cell>
          <cell r="Q5688" t="str">
            <v>(Contributi per obiettivi di piano sanitario nazionale (di parte corrente) (FSR indistinto))</v>
          </cell>
          <cell r="V5688">
            <v>0</v>
          </cell>
          <cell r="W5688">
            <v>0</v>
          </cell>
          <cell r="X5688">
            <v>0</v>
          </cell>
        </row>
        <row r="5689">
          <cell r="J5689" t="str">
            <v>INPUTA.1.a</v>
          </cell>
          <cell r="K5689" t="str">
            <v>INPUTAA0031</v>
          </cell>
          <cell r="L5689" t="str">
            <v>INPUT</v>
          </cell>
          <cell r="M5689" t="str">
            <v>ASLR05</v>
          </cell>
          <cell r="N5689" t="str">
            <v>ASLR05</v>
          </cell>
          <cell r="O5689" t="str">
            <v>AOIR10</v>
          </cell>
          <cell r="P5689" t="str">
            <v>A.1.a</v>
          </cell>
          <cell r="Q5689" t="str">
            <v>(Contributi per attività ex O.P. (FSR indistinto))</v>
          </cell>
          <cell r="V5689">
            <v>0</v>
          </cell>
          <cell r="W5689">
            <v>0</v>
          </cell>
          <cell r="X5689">
            <v>0</v>
          </cell>
        </row>
        <row r="5690">
          <cell r="J5690" t="str">
            <v>INPUTA.1.a</v>
          </cell>
          <cell r="K5690" t="str">
            <v>INPUTAA0032</v>
          </cell>
          <cell r="L5690" t="str">
            <v>INPUT</v>
          </cell>
          <cell r="M5690" t="str">
            <v>ASLR06</v>
          </cell>
          <cell r="N5690" t="str">
            <v>ASLR06</v>
          </cell>
          <cell r="O5690" t="str">
            <v>AOIR11</v>
          </cell>
          <cell r="P5690" t="str">
            <v>A.1.a</v>
          </cell>
          <cell r="Q5690" t="str">
            <v>(Finanziamento di parte corrente  (FSR indistinto finalizzato da Regione))</v>
          </cell>
          <cell r="V5690">
            <v>0</v>
          </cell>
          <cell r="W5690">
            <v>0</v>
          </cell>
          <cell r="X5690">
            <v>0</v>
          </cell>
        </row>
        <row r="5691">
          <cell r="J5691" t="str">
            <v>INPUTA.1.a</v>
          </cell>
          <cell r="K5691" t="str">
            <v>INPUTAA0031</v>
          </cell>
          <cell r="L5691" t="str">
            <v>INPUT</v>
          </cell>
          <cell r="M5691" t="str">
            <v>ASLR06</v>
          </cell>
          <cell r="N5691" t="str">
            <v>ASLR06</v>
          </cell>
          <cell r="O5691" t="str">
            <v>AOIR11</v>
          </cell>
          <cell r="P5691" t="str">
            <v>A.1.a</v>
          </cell>
          <cell r="Q5691" t="str">
            <v>(Altri contributi da Regione (FSR indistinto))</v>
          </cell>
          <cell r="V5691">
            <v>0</v>
          </cell>
          <cell r="W5691">
            <v>0</v>
          </cell>
          <cell r="X5691">
            <v>0</v>
          </cell>
        </row>
        <row r="5692">
          <cell r="J5692" t="str">
            <v>INPUTA.1.a</v>
          </cell>
          <cell r="K5692" t="str">
            <v>INPUTAA0031</v>
          </cell>
          <cell r="L5692" t="str">
            <v>INPUT</v>
          </cell>
          <cell r="M5692" t="str">
            <v>ASLR06</v>
          </cell>
          <cell r="N5692" t="str">
            <v>ASLR06</v>
          </cell>
          <cell r="O5692" t="str">
            <v>AOIR11</v>
          </cell>
          <cell r="P5692" t="str">
            <v>A.1.a</v>
          </cell>
          <cell r="Q5692" t="str">
            <v>(Altri contributi da Regione per servizi socio-sanitari (ASSI)-(FSR indistinto))</v>
          </cell>
          <cell r="V5692">
            <v>0</v>
          </cell>
          <cell r="W5692">
            <v>0</v>
          </cell>
          <cell r="X5692">
            <v>0</v>
          </cell>
        </row>
        <row r="5693">
          <cell r="J5693" t="str">
            <v>INPUTA.1.a</v>
          </cell>
          <cell r="K5693" t="str">
            <v>INPUTAA0040</v>
          </cell>
          <cell r="L5693" t="str">
            <v>INPUT</v>
          </cell>
          <cell r="M5693" t="str">
            <v>ASLR06</v>
          </cell>
          <cell r="N5693" t="str">
            <v>ASLR06</v>
          </cell>
          <cell r="O5693" t="str">
            <v>AOIR11</v>
          </cell>
          <cell r="P5693" t="str">
            <v>A.1.a</v>
          </cell>
          <cell r="Q5693" t="str">
            <v>(Contributi da Regione (FSR vincolato))</v>
          </cell>
          <cell r="V5693">
            <v>0</v>
          </cell>
          <cell r="W5693">
            <v>0</v>
          </cell>
          <cell r="X5693">
            <v>0</v>
          </cell>
        </row>
        <row r="5694">
          <cell r="J5694" t="str">
            <v>INPUTA.1.a</v>
          </cell>
          <cell r="K5694" t="str">
            <v>INPUTAA0031</v>
          </cell>
          <cell r="L5694" t="str">
            <v>INPUT</v>
          </cell>
          <cell r="P5694" t="str">
            <v>A.1.a</v>
          </cell>
          <cell r="Q5694" t="str">
            <v>(Contributi da FSR per servizi socio sanitari integrati direttamente gestiti)</v>
          </cell>
          <cell r="V5694">
            <v>0</v>
          </cell>
          <cell r="W5694">
            <v>0</v>
          </cell>
          <cell r="X5694">
            <v>0</v>
          </cell>
        </row>
        <row r="5695">
          <cell r="J5695" t="str">
            <v>TOTAL</v>
          </cell>
          <cell r="K5695" t="str">
            <v>TOTAL</v>
          </cell>
          <cell r="L5695" t="str">
            <v>TOTALE</v>
          </cell>
          <cell r="Q5695" t="str">
            <v>(A.1.B) Contributi c/esercizio da enti pubblici (Extra Fondo) - Totale)</v>
          </cell>
          <cell r="V5695">
            <v>7430000</v>
          </cell>
          <cell r="W5695">
            <v>7002000</v>
          </cell>
          <cell r="X5695">
            <v>1750500</v>
          </cell>
        </row>
        <row r="5696">
          <cell r="J5696" t="str">
            <v>INPUTA.1.b.1</v>
          </cell>
          <cell r="K5696" t="str">
            <v>INPUTAA0070</v>
          </cell>
          <cell r="L5696" t="str">
            <v>INPUT</v>
          </cell>
          <cell r="M5696" t="str">
            <v>ASLR06</v>
          </cell>
          <cell r="N5696" t="str">
            <v>ASLR06</v>
          </cell>
          <cell r="O5696" t="str">
            <v>AOIR11</v>
          </cell>
          <cell r="P5696" t="str">
            <v>A.1.b.1</v>
          </cell>
          <cell r="Q5696" t="str">
            <v>(Contributi da Regione (extra fondo) - Gettito fiscalità regionale)</v>
          </cell>
          <cell r="V5696">
            <v>0</v>
          </cell>
          <cell r="W5696">
            <v>0</v>
          </cell>
          <cell r="X5696">
            <v>0</v>
          </cell>
        </row>
        <row r="5697">
          <cell r="J5697" t="str">
            <v>INPUTA.1.b.4</v>
          </cell>
          <cell r="K5697" t="str">
            <v>INPUTAA0100</v>
          </cell>
          <cell r="L5697" t="str">
            <v>INPUT</v>
          </cell>
          <cell r="M5697" t="str">
            <v>ASLR06</v>
          </cell>
          <cell r="N5697" t="str">
            <v>ASLR06</v>
          </cell>
          <cell r="O5697" t="str">
            <v>AOIR11</v>
          </cell>
          <cell r="P5697" t="str">
            <v>A.1.b.4</v>
          </cell>
          <cell r="Q5697" t="str">
            <v>(Contributi da Regione (extra fondo) - Altri contributi regionali extra fondo)</v>
          </cell>
          <cell r="V5697">
            <v>0</v>
          </cell>
          <cell r="W5697">
            <v>0</v>
          </cell>
          <cell r="X5697">
            <v>0</v>
          </cell>
        </row>
        <row r="5698">
          <cell r="J5698" t="str">
            <v>INPUTA.1.b.4</v>
          </cell>
          <cell r="K5698" t="str">
            <v>INPUTAA0100</v>
          </cell>
          <cell r="L5698" t="str">
            <v>INPUT</v>
          </cell>
          <cell r="M5698" t="str">
            <v>ASLR06</v>
          </cell>
          <cell r="N5698" t="str">
            <v>ASLR06</v>
          </cell>
          <cell r="O5698" t="str">
            <v>AOIR11</v>
          </cell>
          <cell r="P5698" t="str">
            <v>A.1.b.4</v>
          </cell>
          <cell r="Q5698" t="str">
            <v>(Contributi da Regione per servizi socio-sanitari (ASSI) - Altri contributi regionali extra fondo)</v>
          </cell>
          <cell r="V5698">
            <v>0</v>
          </cell>
          <cell r="W5698">
            <v>0</v>
          </cell>
          <cell r="X5698">
            <v>0</v>
          </cell>
        </row>
        <row r="5699">
          <cell r="J5699" t="str">
            <v>INPUTA.1.b.1</v>
          </cell>
          <cell r="K5699" t="str">
            <v>INPUTAA0070</v>
          </cell>
          <cell r="L5699" t="str">
            <v>INPUT</v>
          </cell>
          <cell r="M5699" t="str">
            <v>ASLR06</v>
          </cell>
          <cell r="N5699" t="str">
            <v>ASLR06</v>
          </cell>
          <cell r="O5699" t="str">
            <v>AOIR11</v>
          </cell>
          <cell r="P5699" t="str">
            <v>A.1.b.1</v>
          </cell>
          <cell r="Q5699" t="str">
            <v>(Contributi da Regione (extra fondo) - Vincolati)</v>
          </cell>
          <cell r="V5699">
            <v>0</v>
          </cell>
          <cell r="W5699">
            <v>0</v>
          </cell>
          <cell r="X5699">
            <v>0</v>
          </cell>
        </row>
        <row r="5700">
          <cell r="J5700" t="str">
            <v>INPUTA.1.b.1</v>
          </cell>
          <cell r="K5700" t="str">
            <v>INPUTAA0070</v>
          </cell>
          <cell r="L5700" t="str">
            <v>INPUT</v>
          </cell>
          <cell r="M5700" t="str">
            <v>ASLR06</v>
          </cell>
          <cell r="N5700" t="str">
            <v>ASLR06</v>
          </cell>
          <cell r="O5700" t="str">
            <v>AOIR11</v>
          </cell>
          <cell r="P5700" t="str">
            <v>A.1.b.1</v>
          </cell>
          <cell r="Q5700" t="str">
            <v>(Contributi da Regione per servizi socio-sanitari (ASSI) -(extra fondo) Vincolati)</v>
          </cell>
          <cell r="V5700">
            <v>0</v>
          </cell>
          <cell r="W5700">
            <v>0</v>
          </cell>
          <cell r="X5700">
            <v>0</v>
          </cell>
        </row>
        <row r="5701">
          <cell r="J5701" t="str">
            <v>INPUTA.1.b.2</v>
          </cell>
          <cell r="K5701" t="str">
            <v>INPUTAA0080</v>
          </cell>
          <cell r="L5701" t="str">
            <v>INPUT</v>
          </cell>
          <cell r="M5701" t="str">
            <v>ASLR06</v>
          </cell>
          <cell r="N5701" t="str">
            <v>ASLR06</v>
          </cell>
          <cell r="O5701" t="str">
            <v>AOIR11</v>
          </cell>
          <cell r="P5701" t="str">
            <v>A.1.b.2</v>
          </cell>
          <cell r="Q5701" t="str">
            <v>(Contributi da Regione (extra fondo) - Risorse aggiuntive da bilancio regionale a titolo di copertura LEA)</v>
          </cell>
          <cell r="V5701">
            <v>0</v>
          </cell>
          <cell r="W5701">
            <v>0</v>
          </cell>
          <cell r="X5701">
            <v>0</v>
          </cell>
        </row>
        <row r="5702">
          <cell r="J5702" t="str">
            <v>INPUTA.1.b.3</v>
          </cell>
          <cell r="K5702" t="str">
            <v>INPUTAA0090</v>
          </cell>
          <cell r="L5702" t="str">
            <v>INPUT</v>
          </cell>
          <cell r="M5702" t="str">
            <v>ASLR06</v>
          </cell>
          <cell r="N5702" t="str">
            <v>ASLR06</v>
          </cell>
          <cell r="O5702" t="str">
            <v>AOIR11</v>
          </cell>
          <cell r="P5702" t="str">
            <v>A.1.b.3</v>
          </cell>
          <cell r="Q5702" t="str">
            <v>(Contributi da Regione (extra fondo) - Risorse aggiuntive da bilancio regionale a titolo di copertura extra LEA)</v>
          </cell>
          <cell r="V5702">
            <v>0</v>
          </cell>
          <cell r="W5702">
            <v>0</v>
          </cell>
          <cell r="X5702">
            <v>0</v>
          </cell>
        </row>
        <row r="5703">
          <cell r="J5703" t="str">
            <v>INPUTA.1.b.6</v>
          </cell>
          <cell r="K5703" t="str">
            <v>INPUTAA0141</v>
          </cell>
          <cell r="L5703" t="str">
            <v>INPUT</v>
          </cell>
          <cell r="M5703" t="str">
            <v>ASLR07</v>
          </cell>
          <cell r="N5703" t="str">
            <v>ASLR07</v>
          </cell>
          <cell r="O5703" t="str">
            <v>AOIR12</v>
          </cell>
          <cell r="P5703" t="str">
            <v>A.1.b.6</v>
          </cell>
          <cell r="Q5703" t="str">
            <v>Contributi da Ministero della Salute (extra fondo)</v>
          </cell>
          <cell r="V5703">
            <v>0</v>
          </cell>
          <cell r="W5703">
            <v>0</v>
          </cell>
          <cell r="X5703">
            <v>0</v>
          </cell>
        </row>
        <row r="5704">
          <cell r="J5704" t="str">
            <v>INPUTA.1.b.6</v>
          </cell>
          <cell r="K5704" t="str">
            <v>INPUTAA0150</v>
          </cell>
          <cell r="L5704" t="str">
            <v>INPUT</v>
          </cell>
          <cell r="M5704" t="str">
            <v>ASLR07</v>
          </cell>
          <cell r="N5704" t="str">
            <v>ASLR07</v>
          </cell>
          <cell r="O5704" t="str">
            <v>AOIR12</v>
          </cell>
          <cell r="P5704" t="str">
            <v>A.1.b.6</v>
          </cell>
          <cell r="Q5704" t="str">
            <v>(Contributi da U.E.)</v>
          </cell>
          <cell r="V5704">
            <v>0</v>
          </cell>
          <cell r="W5704">
            <v>0</v>
          </cell>
          <cell r="X5704">
            <v>0</v>
          </cell>
        </row>
        <row r="5705">
          <cell r="J5705" t="str">
            <v>INPUTA.1.b.6</v>
          </cell>
          <cell r="K5705" t="str">
            <v>INPUTAA0150</v>
          </cell>
          <cell r="L5705" t="str">
            <v>INPUT</v>
          </cell>
          <cell r="M5705" t="str">
            <v>ASLR07</v>
          </cell>
          <cell r="N5705" t="str">
            <v>ASLR07</v>
          </cell>
          <cell r="O5705" t="str">
            <v>AOIR12</v>
          </cell>
          <cell r="P5705" t="str">
            <v>A.1.b.6</v>
          </cell>
          <cell r="Q5705" t="str">
            <v>(Contributi da U.E. per progetti (FSE))</v>
          </cell>
          <cell r="V5705">
            <v>0</v>
          </cell>
          <cell r="W5705">
            <v>0</v>
          </cell>
          <cell r="X5705">
            <v>0</v>
          </cell>
        </row>
        <row r="5706">
          <cell r="J5706" t="str">
            <v>INPUTA.1.b.6</v>
          </cell>
          <cell r="K5706" t="str">
            <v>INPUTAA0150</v>
          </cell>
          <cell r="L5706" t="str">
            <v>INPUT</v>
          </cell>
          <cell r="M5706" t="str">
            <v>ASLR07</v>
          </cell>
          <cell r="N5706" t="str">
            <v>ASLR07</v>
          </cell>
          <cell r="O5706" t="str">
            <v>AOIR12</v>
          </cell>
          <cell r="P5706" t="str">
            <v>A.1.b.6</v>
          </cell>
          <cell r="Q5706" t="str">
            <v>(Contributi vincolati da enti pubblici (extra fondo) - Vincolati)</v>
          </cell>
          <cell r="V5706">
            <v>0</v>
          </cell>
          <cell r="W5706">
            <v>0</v>
          </cell>
          <cell r="X5706">
            <v>0</v>
          </cell>
        </row>
        <row r="5707">
          <cell r="J5707" t="str">
            <v>INPUTA.1.b.6</v>
          </cell>
          <cell r="K5707" t="str">
            <v>INPUTAA0170</v>
          </cell>
          <cell r="L5707" t="str">
            <v>INPUT</v>
          </cell>
          <cell r="M5707" t="str">
            <v>ASLR07</v>
          </cell>
          <cell r="N5707" t="str">
            <v>ASLR07</v>
          </cell>
          <cell r="O5707" t="str">
            <v>AOIR12</v>
          </cell>
          <cell r="P5707" t="str">
            <v>A.1.b.6</v>
          </cell>
          <cell r="Q5707" t="str">
            <v>(Contributi da altri enti pubblici (extra fondo) - Altro)</v>
          </cell>
          <cell r="V5707">
            <v>0</v>
          </cell>
          <cell r="W5707">
            <v>0</v>
          </cell>
          <cell r="X5707">
            <v>0</v>
          </cell>
        </row>
        <row r="5708">
          <cell r="J5708" t="str">
            <v>INPUTA.1.b.6</v>
          </cell>
          <cell r="K5708" t="str">
            <v>INPUTAA0171</v>
          </cell>
          <cell r="L5708" t="str">
            <v>INPUT</v>
          </cell>
          <cell r="M5708" t="str">
            <v>ASLR07</v>
          </cell>
          <cell r="N5708" t="str">
            <v>ASLR07</v>
          </cell>
          <cell r="O5708" t="str">
            <v>AOIR12</v>
          </cell>
          <cell r="P5708" t="str">
            <v>A.1.b.6</v>
          </cell>
          <cell r="Q5708" t="str">
            <v>Contibuti da altri soggetti pubblici (extra fondo) - in attuazione dell’art.79, comma 1 sexies lettera c), del D.L. 112/2008, convertito con legge 133/2008 e della legge 23 dicembre 2009 n. 191</v>
          </cell>
          <cell r="V5708">
            <v>0</v>
          </cell>
          <cell r="W5708">
            <v>0</v>
          </cell>
          <cell r="X5708">
            <v>0</v>
          </cell>
        </row>
        <row r="5709">
          <cell r="J5709" t="str">
            <v>INPUTA.1.b.6</v>
          </cell>
          <cell r="K5709" t="str">
            <v>INPUTAA0160</v>
          </cell>
          <cell r="L5709" t="str">
            <v>INPUT</v>
          </cell>
          <cell r="M5709" t="str">
            <v>ASLR07</v>
          </cell>
          <cell r="N5709" t="str">
            <v>ASLR07</v>
          </cell>
          <cell r="O5709" t="str">
            <v>AOIR12</v>
          </cell>
          <cell r="P5709" t="str">
            <v>A.1.b.6</v>
          </cell>
          <cell r="Q5709" t="str">
            <v>(Contributi obbligatori L. 210/92 (extra fondo) - Vincolati)</v>
          </cell>
          <cell r="V5709">
            <v>0</v>
          </cell>
          <cell r="W5709">
            <v>0</v>
          </cell>
          <cell r="X5709">
            <v>0</v>
          </cell>
        </row>
        <row r="5710">
          <cell r="J5710" t="str">
            <v>INPUTA.1.b.5</v>
          </cell>
          <cell r="K5710" t="str">
            <v>INPUTAA0120</v>
          </cell>
          <cell r="L5710" t="str">
            <v>INPUT</v>
          </cell>
          <cell r="M5710" t="str">
            <v>ASLR07</v>
          </cell>
          <cell r="N5710" t="str">
            <v>ASLR07</v>
          </cell>
          <cell r="O5710" t="str">
            <v>AOIR12</v>
          </cell>
          <cell r="P5710" t="str">
            <v>A.1.b.5</v>
          </cell>
          <cell r="Q5710" t="str">
            <v>(Contributi da ATS/ASST/Fondazioni della Regione (extra fondo) - Vincolati)</v>
          </cell>
          <cell r="V5710">
            <v>7430000</v>
          </cell>
          <cell r="W5710">
            <v>7002000</v>
          </cell>
          <cell r="X5710">
            <v>1750500</v>
          </cell>
        </row>
        <row r="5711">
          <cell r="J5711" t="str">
            <v>INPUTA.1.b.5</v>
          </cell>
          <cell r="K5711" t="str">
            <v>INPUTAA0130</v>
          </cell>
          <cell r="L5711" t="str">
            <v>INPUT</v>
          </cell>
          <cell r="M5711" t="str">
            <v>ASLR07</v>
          </cell>
          <cell r="N5711" t="str">
            <v>ASLR07</v>
          </cell>
          <cell r="O5711" t="str">
            <v>AOIR12</v>
          </cell>
          <cell r="P5711" t="str">
            <v>A.1.b.5</v>
          </cell>
          <cell r="Q5711" t="str">
            <v>(Contributi da ATS/ASST/Fondazioni della Regione (extra fondo) - Altro)</v>
          </cell>
          <cell r="V5711">
            <v>0</v>
          </cell>
          <cell r="W5711">
            <v>0</v>
          </cell>
          <cell r="X5711">
            <v>0</v>
          </cell>
        </row>
        <row r="5712">
          <cell r="J5712" t="str">
            <v>INPUTA.1.c.1</v>
          </cell>
          <cell r="K5712" t="str">
            <v>INPUTAA0190</v>
          </cell>
          <cell r="L5712" t="str">
            <v>INPUT</v>
          </cell>
          <cell r="M5712" t="str">
            <v>ASLR07</v>
          </cell>
          <cell r="N5712" t="str">
            <v>ASLR07</v>
          </cell>
          <cell r="O5712" t="str">
            <v>AOIR12</v>
          </cell>
          <cell r="P5712" t="str">
            <v>A.1.c.1</v>
          </cell>
          <cell r="Q5712" t="str">
            <v>(Contributi per la ricerca corrente da Ministero)</v>
          </cell>
          <cell r="V5712">
            <v>0</v>
          </cell>
          <cell r="W5712">
            <v>0</v>
          </cell>
          <cell r="X5712">
            <v>0</v>
          </cell>
        </row>
        <row r="5713">
          <cell r="J5713" t="str">
            <v>INPUTA.1.c.3</v>
          </cell>
          <cell r="K5713" t="str">
            <v>INPUTAA0210</v>
          </cell>
          <cell r="L5713" t="str">
            <v>INPUT</v>
          </cell>
          <cell r="M5713" t="str">
            <v>ASLR06</v>
          </cell>
          <cell r="N5713" t="str">
            <v>ASLR06</v>
          </cell>
          <cell r="O5713" t="str">
            <v>AOIR11</v>
          </cell>
          <cell r="P5713" t="str">
            <v>A.1.c.3</v>
          </cell>
          <cell r="Q5713" t="str">
            <v>(Contributi per la ricerca corrente da Regione - Vincolati)</v>
          </cell>
          <cell r="V5713">
            <v>0</v>
          </cell>
          <cell r="W5713">
            <v>0</v>
          </cell>
          <cell r="X5713">
            <v>0</v>
          </cell>
        </row>
        <row r="5714">
          <cell r="J5714" t="str">
            <v>INPUTA.1.c.3</v>
          </cell>
          <cell r="K5714" t="str">
            <v>INPUTAA0210</v>
          </cell>
          <cell r="L5714" t="str">
            <v>INPUT</v>
          </cell>
          <cell r="M5714" t="str">
            <v>ASLR07</v>
          </cell>
          <cell r="N5714" t="str">
            <v>ASLR07</v>
          </cell>
          <cell r="O5714" t="str">
            <v>AOIR12</v>
          </cell>
          <cell r="P5714" t="str">
            <v>A.1.c.3</v>
          </cell>
          <cell r="Q5714" t="str">
            <v>(Contributi per la ricerca corrente da altri enti pubblici - Vincolati)</v>
          </cell>
          <cell r="V5714">
            <v>0</v>
          </cell>
          <cell r="W5714">
            <v>0</v>
          </cell>
          <cell r="X5714">
            <v>0</v>
          </cell>
        </row>
        <row r="5715">
          <cell r="J5715" t="str">
            <v>INPUTA.1.c.2</v>
          </cell>
          <cell r="K5715" t="str">
            <v>INPUTAA0200</v>
          </cell>
          <cell r="L5715" t="str">
            <v>INPUT</v>
          </cell>
          <cell r="M5715" t="str">
            <v>ASLR07</v>
          </cell>
          <cell r="N5715" t="str">
            <v>ASLR07</v>
          </cell>
          <cell r="O5715" t="str">
            <v>AOIR12</v>
          </cell>
          <cell r="P5715" t="str">
            <v>A.1.c.2</v>
          </cell>
          <cell r="Q5715" t="str">
            <v>(Contributi per la ricerca finalizzata da Ministero)</v>
          </cell>
          <cell r="V5715">
            <v>0</v>
          </cell>
          <cell r="W5715">
            <v>0</v>
          </cell>
          <cell r="X5715">
            <v>0</v>
          </cell>
        </row>
        <row r="5716">
          <cell r="J5716" t="str">
            <v>INPUTA.1.c.3</v>
          </cell>
          <cell r="K5716" t="str">
            <v>INPUTAA0210</v>
          </cell>
          <cell r="L5716" t="str">
            <v>INPUT</v>
          </cell>
          <cell r="M5716" t="str">
            <v>ASLR06</v>
          </cell>
          <cell r="N5716" t="str">
            <v>ASLR06</v>
          </cell>
          <cell r="O5716" t="str">
            <v>AOIR11</v>
          </cell>
          <cell r="P5716" t="str">
            <v>A.1.c.3</v>
          </cell>
          <cell r="Q5716" t="str">
            <v>(Contributi per la ricerca finalizzata da Regione - Vincolati)</v>
          </cell>
          <cell r="V5716">
            <v>0</v>
          </cell>
          <cell r="W5716">
            <v>0</v>
          </cell>
          <cell r="X5716">
            <v>0</v>
          </cell>
        </row>
        <row r="5717">
          <cell r="J5717" t="str">
            <v>INPUTA.1.c.3</v>
          </cell>
          <cell r="K5717" t="str">
            <v>INPUTAA0210</v>
          </cell>
          <cell r="L5717" t="str">
            <v>INPUT</v>
          </cell>
          <cell r="M5717" t="str">
            <v>ASLR07</v>
          </cell>
          <cell r="N5717" t="str">
            <v>ASLR07</v>
          </cell>
          <cell r="O5717" t="str">
            <v>AOIR12</v>
          </cell>
          <cell r="P5717" t="str">
            <v>A.1.c.3</v>
          </cell>
          <cell r="Q5717" t="str">
            <v>(Contributi per la ricerca finalizzata da altri enti pubblici - Vincolati)</v>
          </cell>
          <cell r="V5717">
            <v>0</v>
          </cell>
          <cell r="W5717">
            <v>0</v>
          </cell>
          <cell r="X5717">
            <v>0</v>
          </cell>
        </row>
        <row r="5718">
          <cell r="J5718" t="str">
            <v>INPUTA.1.b.4</v>
          </cell>
          <cell r="K5718" t="str">
            <v>INPUT</v>
          </cell>
          <cell r="L5718" t="str">
            <v>INPUT</v>
          </cell>
          <cell r="P5718" t="str">
            <v>A.1.b.4</v>
          </cell>
          <cell r="Q5718" t="str">
            <v>(Fondo sociale regionale parte corrente - risorse per ambiti distrettuali)</v>
          </cell>
          <cell r="V5718">
            <v>0</v>
          </cell>
          <cell r="W5718">
            <v>0</v>
          </cell>
          <cell r="X5718">
            <v>0</v>
          </cell>
        </row>
        <row r="5719">
          <cell r="J5719" t="str">
            <v>INPUTA.1.b.4</v>
          </cell>
          <cell r="K5719" t="str">
            <v>INPUT</v>
          </cell>
          <cell r="L5719" t="str">
            <v>INPUT</v>
          </cell>
          <cell r="P5719" t="str">
            <v>A.1.b.4</v>
          </cell>
          <cell r="Q5719" t="str">
            <v>(Fondo sociale regionale parte corrente - quota per gestione amministrativa)</v>
          </cell>
          <cell r="V5719">
            <v>0</v>
          </cell>
          <cell r="W5719">
            <v>0</v>
          </cell>
          <cell r="X5719">
            <v>0</v>
          </cell>
        </row>
        <row r="5720">
          <cell r="J5720" t="str">
            <v>INPUTA.1.b.4</v>
          </cell>
          <cell r="K5720" t="str">
            <v>INPUT</v>
          </cell>
          <cell r="L5720" t="str">
            <v>INPUT</v>
          </cell>
          <cell r="P5720" t="str">
            <v>A.1.b.4</v>
          </cell>
          <cell r="Q5720" t="str">
            <v>(Quota fondo sociale regionale parte corrente)</v>
          </cell>
          <cell r="V5720">
            <v>0</v>
          </cell>
          <cell r="W5720">
            <v>0</v>
          </cell>
          <cell r="X5720">
            <v>0</v>
          </cell>
        </row>
        <row r="5721">
          <cell r="J5721" t="str">
            <v>INPUTA.1.b.4</v>
          </cell>
          <cell r="K5721" t="str">
            <v>INPUT</v>
          </cell>
          <cell r="L5721" t="str">
            <v>INPUT</v>
          </cell>
          <cell r="P5721" t="str">
            <v>A.1.b.4</v>
          </cell>
          <cell r="Q5721" t="str">
            <v>(Contributi da Regione per mantenimento sviluppo servizi socio  assistenziali)</v>
          </cell>
          <cell r="V5721">
            <v>0</v>
          </cell>
          <cell r="W5721">
            <v>0</v>
          </cell>
          <cell r="X5721">
            <v>0</v>
          </cell>
        </row>
        <row r="5722">
          <cell r="J5722" t="str">
            <v>INPUTA.1.b.4</v>
          </cell>
          <cell r="K5722" t="str">
            <v>INPUT</v>
          </cell>
          <cell r="L5722" t="str">
            <v>INPUT</v>
          </cell>
          <cell r="P5722" t="str">
            <v>A.1.b.4</v>
          </cell>
          <cell r="Q5722" t="str">
            <v>(Contributi da Regione per esercizio funzioni di vigilanza)</v>
          </cell>
          <cell r="V5722">
            <v>0</v>
          </cell>
          <cell r="W5722">
            <v>0</v>
          </cell>
          <cell r="X5722">
            <v>0</v>
          </cell>
        </row>
        <row r="5723">
          <cell r="J5723" t="str">
            <v>INPUTA.1.b.4</v>
          </cell>
          <cell r="K5723" t="str">
            <v>INPUT</v>
          </cell>
          <cell r="L5723" t="str">
            <v>INPUT</v>
          </cell>
          <cell r="P5723" t="str">
            <v>A.1.b.4</v>
          </cell>
          <cell r="Q5723" t="str">
            <v>(Contributi da Regione per funzioni trasferite ai Comuni in materia di autorizzazione al funzionamento e accreditamento)</v>
          </cell>
          <cell r="V5723">
            <v>0</v>
          </cell>
          <cell r="W5723">
            <v>0</v>
          </cell>
          <cell r="X5723">
            <v>0</v>
          </cell>
        </row>
        <row r="5724">
          <cell r="J5724" t="str">
            <v>INPUTA.1.b.4</v>
          </cell>
          <cell r="K5724" t="str">
            <v>INPUT</v>
          </cell>
          <cell r="L5724" t="str">
            <v>INPUT</v>
          </cell>
          <cell r="P5724" t="str">
            <v>A.1.b.4</v>
          </cell>
          <cell r="Q5724" t="str">
            <v>(Altri contributi da Regione (Bilancio sociale))</v>
          </cell>
          <cell r="V5724">
            <v>0</v>
          </cell>
          <cell r="W5724">
            <v>0</v>
          </cell>
          <cell r="X5724">
            <v>0</v>
          </cell>
        </row>
        <row r="5725">
          <cell r="J5725" t="str">
            <v>INPUTA.1.b.1</v>
          </cell>
          <cell r="K5725" t="str">
            <v>INPUT</v>
          </cell>
          <cell r="L5725" t="str">
            <v>INPUT</v>
          </cell>
          <cell r="P5725" t="str">
            <v>A.1.b.1</v>
          </cell>
          <cell r="Q5725" t="str">
            <v>(Fondo nazionale per le politiche sociali - risorse per ambiti distrettuali)</v>
          </cell>
          <cell r="V5725">
            <v>0</v>
          </cell>
          <cell r="W5725">
            <v>0</v>
          </cell>
          <cell r="X5725">
            <v>0</v>
          </cell>
        </row>
        <row r="5726">
          <cell r="J5726" t="str">
            <v>INPUTA.1.b.1</v>
          </cell>
          <cell r="K5726" t="str">
            <v>INPUT</v>
          </cell>
          <cell r="L5726" t="str">
            <v>INPUT</v>
          </cell>
          <cell r="P5726" t="str">
            <v>A.1.b.1</v>
          </cell>
          <cell r="Q5726" t="str">
            <v>(Fondo nazionale per le politiche sociali - quota per gestione amministrativa)</v>
          </cell>
          <cell r="V5726">
            <v>0</v>
          </cell>
          <cell r="W5726">
            <v>0</v>
          </cell>
          <cell r="X5726">
            <v>0</v>
          </cell>
        </row>
        <row r="5727">
          <cell r="J5727" t="str">
            <v>INPUTA.1.b.1</v>
          </cell>
          <cell r="K5727" t="str">
            <v>INPUT</v>
          </cell>
          <cell r="L5727" t="str">
            <v>INPUT</v>
          </cell>
          <cell r="P5727" t="str">
            <v>A.1.b.1</v>
          </cell>
          <cell r="Q5727" t="str">
            <v>(Fondo nazionale per le politiche sociali - risorse per la realizzazione del sistema integrato di interventi e servizi sociali (quota indistinta))</v>
          </cell>
          <cell r="V5727">
            <v>0</v>
          </cell>
          <cell r="W5727">
            <v>0</v>
          </cell>
          <cell r="X5727">
            <v>0</v>
          </cell>
        </row>
        <row r="5728">
          <cell r="J5728" t="str">
            <v>INPUTA.1.b.1</v>
          </cell>
          <cell r="K5728" t="str">
            <v>INPUT</v>
          </cell>
          <cell r="L5728" t="str">
            <v>INPUT</v>
          </cell>
          <cell r="P5728" t="str">
            <v>A.1.b.1</v>
          </cell>
          <cell r="Q5728" t="str">
            <v>(Fondo nazionale per le politiche sociali - risorse finalizzate leggi di settore)</v>
          </cell>
          <cell r="V5728">
            <v>0</v>
          </cell>
          <cell r="W5728">
            <v>0</v>
          </cell>
          <cell r="X5728">
            <v>0</v>
          </cell>
        </row>
        <row r="5729">
          <cell r="J5729" t="str">
            <v>INPUTA.1.b.1</v>
          </cell>
          <cell r="K5729" t="str">
            <v>INPUT</v>
          </cell>
          <cell r="L5729" t="str">
            <v>INPUT</v>
          </cell>
          <cell r="P5729" t="str">
            <v>A.1.b.1</v>
          </cell>
          <cell r="Q5729" t="str">
            <v>(Fondo nazionale per le non autosufficienze - risorse per ambiti distrettuali)</v>
          </cell>
          <cell r="V5729">
            <v>0</v>
          </cell>
          <cell r="W5729">
            <v>0</v>
          </cell>
          <cell r="X5729">
            <v>0</v>
          </cell>
        </row>
        <row r="5730">
          <cell r="J5730" t="str">
            <v>INPUTA.1.b.1</v>
          </cell>
          <cell r="K5730" t="str">
            <v>INPUT</v>
          </cell>
          <cell r="L5730" t="str">
            <v>INPUT</v>
          </cell>
          <cell r="P5730" t="str">
            <v>A.1.b.1</v>
          </cell>
          <cell r="Q5730" t="str">
            <v>(Fondo nazionale per le non autosufficienze - risorse ATS)</v>
          </cell>
          <cell r="V5730">
            <v>0</v>
          </cell>
          <cell r="W5730">
            <v>0</v>
          </cell>
          <cell r="X5730">
            <v>0</v>
          </cell>
        </row>
        <row r="5731">
          <cell r="J5731" t="str">
            <v>INPUTA.1.b.6</v>
          </cell>
          <cell r="K5731" t="str">
            <v>INPUT</v>
          </cell>
          <cell r="L5731" t="str">
            <v>INPUT</v>
          </cell>
          <cell r="P5731" t="str">
            <v>A.1.b.6</v>
          </cell>
          <cell r="Q5731" t="str">
            <v>(Contributi statali vincolati per servizi socio assistenziali)</v>
          </cell>
          <cell r="V5731">
            <v>0</v>
          </cell>
          <cell r="W5731">
            <v>0</v>
          </cell>
          <cell r="X5731">
            <v>0</v>
          </cell>
        </row>
        <row r="5732">
          <cell r="J5732" t="str">
            <v>INPUTA.1.b.6</v>
          </cell>
          <cell r="K5732" t="str">
            <v>INPUT</v>
          </cell>
          <cell r="L5732" t="str">
            <v>INPUT</v>
          </cell>
          <cell r="P5732" t="str">
            <v>A.1.b.6</v>
          </cell>
          <cell r="Q5732" t="str">
            <v>(Contributi da Comuni per attività socio assistenziali)</v>
          </cell>
          <cell r="V5732">
            <v>0</v>
          </cell>
          <cell r="W5732">
            <v>0</v>
          </cell>
          <cell r="X5732">
            <v>0</v>
          </cell>
        </row>
        <row r="5733">
          <cell r="J5733" t="str">
            <v>INPUTA.1.b.6</v>
          </cell>
          <cell r="K5733" t="str">
            <v>INPUT</v>
          </cell>
          <cell r="L5733" t="str">
            <v>INPUT</v>
          </cell>
          <cell r="P5733" t="str">
            <v>A.1.b.6</v>
          </cell>
          <cell r="Q5733" t="str">
            <v>(Contributi da Province per servizi socio assistenziali)</v>
          </cell>
          <cell r="V5733">
            <v>0</v>
          </cell>
          <cell r="W5733">
            <v>0</v>
          </cell>
          <cell r="X5733">
            <v>0</v>
          </cell>
        </row>
        <row r="5734">
          <cell r="J5734" t="str">
            <v>INPUTA.1.b.6</v>
          </cell>
          <cell r="K5734" t="str">
            <v>INPUT</v>
          </cell>
          <cell r="L5734" t="str">
            <v>INPUT</v>
          </cell>
          <cell r="P5734" t="str">
            <v>A.1.b.6</v>
          </cell>
          <cell r="Q5734" t="str">
            <v>(Fondo nazionale per la famiglia - risorse per ambiti distrettuali)</v>
          </cell>
          <cell r="V5734">
            <v>0</v>
          </cell>
          <cell r="W5734">
            <v>0</v>
          </cell>
          <cell r="X5734">
            <v>0</v>
          </cell>
        </row>
        <row r="5735">
          <cell r="J5735" t="str">
            <v>TOTAL</v>
          </cell>
          <cell r="K5735" t="str">
            <v>TOTAL</v>
          </cell>
          <cell r="L5735" t="str">
            <v>TOTALE</v>
          </cell>
          <cell r="Q5735" t="str">
            <v>(A.1.C) Contributi c/esercizio da enti privati - Totale)</v>
          </cell>
          <cell r="V5735">
            <v>0</v>
          </cell>
          <cell r="W5735">
            <v>0</v>
          </cell>
          <cell r="X5735">
            <v>0</v>
          </cell>
        </row>
        <row r="5736">
          <cell r="J5736" t="str">
            <v>INPUTA.1.d</v>
          </cell>
          <cell r="K5736" t="str">
            <v>INPUTAA0230</v>
          </cell>
          <cell r="L5736" t="str">
            <v>INPUT</v>
          </cell>
          <cell r="M5736" t="str">
            <v>ASLR07</v>
          </cell>
          <cell r="N5736" t="str">
            <v>ASLR07</v>
          </cell>
          <cell r="O5736" t="str">
            <v>AOIR12</v>
          </cell>
          <cell r="P5736" t="str">
            <v>A.1.d</v>
          </cell>
          <cell r="Q5736" t="str">
            <v>(Contributi da persone giuridiche private - Vincolati)</v>
          </cell>
          <cell r="V5736">
            <v>0</v>
          </cell>
          <cell r="W5736">
            <v>0</v>
          </cell>
          <cell r="X5736">
            <v>0</v>
          </cell>
        </row>
        <row r="5737">
          <cell r="J5737" t="str">
            <v>INPUTA.1.d</v>
          </cell>
          <cell r="K5737" t="str">
            <v>INPUTAA0230</v>
          </cell>
          <cell r="L5737" t="str">
            <v>INPUT</v>
          </cell>
          <cell r="M5737" t="str">
            <v>ASLR07</v>
          </cell>
          <cell r="N5737" t="str">
            <v>ASLR07</v>
          </cell>
          <cell r="O5737" t="str">
            <v>AOIR12</v>
          </cell>
          <cell r="P5737" t="str">
            <v>A.1.d</v>
          </cell>
          <cell r="Q5737" t="str">
            <v>(Contributi da persone fisiche private - Vincolati)</v>
          </cell>
          <cell r="V5737">
            <v>0</v>
          </cell>
          <cell r="W5737">
            <v>0</v>
          </cell>
          <cell r="X5737">
            <v>0</v>
          </cell>
        </row>
        <row r="5738">
          <cell r="J5738" t="str">
            <v>INPUTA.1.d</v>
          </cell>
          <cell r="K5738" t="str">
            <v>INPUTAA0230</v>
          </cell>
          <cell r="L5738" t="str">
            <v>INPUT</v>
          </cell>
          <cell r="M5738" t="str">
            <v>ASLR07</v>
          </cell>
          <cell r="N5738" t="str">
            <v>ASLR07</v>
          </cell>
          <cell r="O5738" t="str">
            <v>AOIR12</v>
          </cell>
          <cell r="P5738" t="str">
            <v>A.1.d</v>
          </cell>
          <cell r="Q5738" t="str">
            <v>(Contributo del Tesoriere - Indistinto)</v>
          </cell>
          <cell r="V5738">
            <v>0</v>
          </cell>
          <cell r="W5738">
            <v>0</v>
          </cell>
          <cell r="X5738">
            <v>0</v>
          </cell>
        </row>
        <row r="5739">
          <cell r="J5739" t="str">
            <v>INPUTA.1.d</v>
          </cell>
          <cell r="K5739" t="str">
            <v>INPUTAA0230</v>
          </cell>
          <cell r="L5739" t="str">
            <v>INPUT</v>
          </cell>
          <cell r="M5739" t="str">
            <v>ASLR07</v>
          </cell>
          <cell r="N5739" t="str">
            <v>ASLR07</v>
          </cell>
          <cell r="O5739" t="str">
            <v>AOIR12</v>
          </cell>
          <cell r="P5739" t="str">
            <v>A.1.d</v>
          </cell>
          <cell r="Q5739" t="str">
            <v>(Altri contributi da privati - Indistinto)</v>
          </cell>
          <cell r="V5739">
            <v>0</v>
          </cell>
          <cell r="W5739">
            <v>0</v>
          </cell>
          <cell r="X5739">
            <v>0</v>
          </cell>
        </row>
        <row r="5740">
          <cell r="J5740" t="str">
            <v>INPUTA.1.c.4</v>
          </cell>
          <cell r="K5740" t="str">
            <v>INPUTAA0220</v>
          </cell>
          <cell r="L5740" t="str">
            <v>INPUT</v>
          </cell>
          <cell r="M5740" t="str">
            <v>ASLR07</v>
          </cell>
          <cell r="N5740" t="str">
            <v>ASLR07</v>
          </cell>
          <cell r="O5740" t="str">
            <v>AOIR12</v>
          </cell>
          <cell r="P5740" t="str">
            <v>A.1.c.4</v>
          </cell>
          <cell r="Q5740" t="str">
            <v>(Contributi per la ricerca corrente da soggetti privati - Vincolati)</v>
          </cell>
          <cell r="V5740">
            <v>0</v>
          </cell>
          <cell r="W5740">
            <v>0</v>
          </cell>
          <cell r="X5740">
            <v>0</v>
          </cell>
        </row>
        <row r="5741">
          <cell r="J5741" t="str">
            <v>INPUTA.1.c.4</v>
          </cell>
          <cell r="K5741" t="str">
            <v>INPUTAA0220</v>
          </cell>
          <cell r="L5741" t="str">
            <v>INPUT</v>
          </cell>
          <cell r="M5741" t="str">
            <v>ASLR07</v>
          </cell>
          <cell r="N5741" t="str">
            <v>ASLR07</v>
          </cell>
          <cell r="O5741" t="str">
            <v>AOIR12</v>
          </cell>
          <cell r="P5741" t="str">
            <v>A.1.c.4</v>
          </cell>
          <cell r="Q5741" t="str">
            <v>(Contributi per la ricerca finalizzata da soggetti privati - Vincolati)</v>
          </cell>
          <cell r="V5741">
            <v>0</v>
          </cell>
          <cell r="W5741">
            <v>0</v>
          </cell>
          <cell r="X5741">
            <v>0</v>
          </cell>
        </row>
        <row r="5742">
          <cell r="J5742" t="str">
            <v>TOTAL</v>
          </cell>
          <cell r="K5742" t="str">
            <v>TOTAL</v>
          </cell>
          <cell r="L5742" t="str">
            <v>TOTALE</v>
          </cell>
          <cell r="Q5742" t="str">
            <v>(A.1a) Rettifica contributi c/esercizio per destinazione ad investimenti - Totale)</v>
          </cell>
          <cell r="V5742">
            <v>0</v>
          </cell>
          <cell r="W5742">
            <v>0</v>
          </cell>
          <cell r="X5742">
            <v>0</v>
          </cell>
        </row>
        <row r="5743">
          <cell r="J5743" t="str">
            <v>TOTAL</v>
          </cell>
          <cell r="K5743" t="str">
            <v>TOTAL</v>
          </cell>
          <cell r="L5743" t="str">
            <v>TOTALE</v>
          </cell>
          <cell r="Q5743" t="str">
            <v>(A.1a.A) Rettifica contributi c/esercizio per destinazione ad investimenti)</v>
          </cell>
          <cell r="V5743">
            <v>0</v>
          </cell>
          <cell r="W5743">
            <v>0</v>
          </cell>
          <cell r="X5743">
            <v>0</v>
          </cell>
        </row>
        <row r="5744">
          <cell r="J5744" t="str">
            <v>INPUTA2</v>
          </cell>
          <cell r="K5744" t="str">
            <v>INPUTAA0250</v>
          </cell>
          <cell r="L5744" t="str">
            <v>INPUT</v>
          </cell>
          <cell r="P5744" t="str">
            <v>A2</v>
          </cell>
          <cell r="Q5744" t="str">
            <v>(Rettifica contributi c/esercizio per destinazione ad investimenti - Contributi da Regione per quota F.S. Regionale)</v>
          </cell>
          <cell r="V5744">
            <v>0</v>
          </cell>
          <cell r="W5744">
            <v>0</v>
          </cell>
          <cell r="X5744">
            <v>0</v>
          </cell>
        </row>
        <row r="5745">
          <cell r="J5745" t="str">
            <v>INPUTA2</v>
          </cell>
          <cell r="K5745" t="str">
            <v>INPUTAA0250</v>
          </cell>
          <cell r="L5745" t="str">
            <v>INPUT</v>
          </cell>
          <cell r="P5745" t="str">
            <v>A2</v>
          </cell>
          <cell r="Q5745" t="str">
            <v>(Rettifica contributi c/esercizio per destinazione ad investimenti - Contributi da ATS/ASST/Fondazioni della Regione)</v>
          </cell>
          <cell r="V5745">
            <v>0</v>
          </cell>
          <cell r="W5745">
            <v>0</v>
          </cell>
          <cell r="X5745">
            <v>0</v>
          </cell>
        </row>
        <row r="5746">
          <cell r="J5746" t="str">
            <v>INPUTA2</v>
          </cell>
          <cell r="K5746" t="str">
            <v>INPUTAA0260</v>
          </cell>
          <cell r="L5746" t="str">
            <v>INPUT</v>
          </cell>
          <cell r="P5746" t="str">
            <v>A2</v>
          </cell>
          <cell r="Q5746" t="str">
            <v>(Rettifica contributi c/esercizio per destinazione ad investimenti - altri contributi)</v>
          </cell>
          <cell r="V5746">
            <v>0</v>
          </cell>
          <cell r="W5746">
            <v>0</v>
          </cell>
          <cell r="X5746">
            <v>0</v>
          </cell>
        </row>
        <row r="5747">
          <cell r="J5747" t="str">
            <v>TOTAL</v>
          </cell>
          <cell r="K5747" t="str">
            <v>TOTAL</v>
          </cell>
          <cell r="L5747" t="str">
            <v>TOTALE</v>
          </cell>
          <cell r="Q5747" t="str">
            <v>(A.1b) Utilizzo fondi per quote inutilizzate contributi vincolati di esercizi precedenti - Totale)</v>
          </cell>
          <cell r="V5747">
            <v>0</v>
          </cell>
          <cell r="W5747">
            <v>0</v>
          </cell>
          <cell r="X5747">
            <v>0</v>
          </cell>
        </row>
        <row r="5748">
          <cell r="J5748" t="str">
            <v>TOTAL</v>
          </cell>
          <cell r="K5748" t="str">
            <v>TOTAL</v>
          </cell>
          <cell r="L5748" t="str">
            <v>TOTALE</v>
          </cell>
          <cell r="Q5748" t="str">
            <v>(A.1b.A) Utilizzo fondi per quote inutilizzate contributi vincolati di esercizi precedenti)</v>
          </cell>
          <cell r="V5748">
            <v>0</v>
          </cell>
          <cell r="W5748">
            <v>0</v>
          </cell>
          <cell r="X5748">
            <v>0</v>
          </cell>
        </row>
        <row r="5749">
          <cell r="J5749" t="str">
            <v>INPUTA3</v>
          </cell>
          <cell r="K5749" t="str">
            <v>INPUTAA0271</v>
          </cell>
          <cell r="L5749" t="str">
            <v>INPUT</v>
          </cell>
          <cell r="M5749" t="str">
            <v>ASLR05</v>
          </cell>
          <cell r="N5749" t="str">
            <v>ASLR05</v>
          </cell>
          <cell r="O5749" t="str">
            <v>AOIR10</v>
          </cell>
          <cell r="P5749" t="str">
            <v>A3</v>
          </cell>
          <cell r="Q5749" t="str">
            <v>(Utilizzo fondi per quote inutilizzate contributi di esercizi precedenti da Regione o Prov. Aut. per quota F.S. regionale indistinto finalizzato)</v>
          </cell>
          <cell r="V5749">
            <v>0</v>
          </cell>
          <cell r="W5749">
            <v>0</v>
          </cell>
          <cell r="X5749">
            <v>0</v>
          </cell>
        </row>
        <row r="5750">
          <cell r="J5750" t="str">
            <v>INPUTA3</v>
          </cell>
          <cell r="K5750" t="str">
            <v>INPUTAA0280</v>
          </cell>
          <cell r="L5750" t="str">
            <v>INPUT</v>
          </cell>
          <cell r="M5750" t="str">
            <v>ASLR05</v>
          </cell>
          <cell r="N5750" t="str">
            <v>ASLR05</v>
          </cell>
          <cell r="O5750" t="str">
            <v>AOIR10</v>
          </cell>
          <cell r="P5750" t="str">
            <v>A3</v>
          </cell>
          <cell r="Q5750" t="str">
            <v>(Utilizzo fondi per quote inutilizzati contributi vincolati esercizi precedenti da Regione per quota FSR Vincolato)</v>
          </cell>
          <cell r="V5750">
            <v>0</v>
          </cell>
          <cell r="W5750">
            <v>0</v>
          </cell>
          <cell r="X5750">
            <v>0</v>
          </cell>
        </row>
        <row r="5751">
          <cell r="J5751" t="str">
            <v>INPUTA3</v>
          </cell>
          <cell r="K5751" t="str">
            <v>INPUTAA0280</v>
          </cell>
          <cell r="L5751" t="str">
            <v>INPUT</v>
          </cell>
          <cell r="M5751" t="str">
            <v>ASLR05</v>
          </cell>
          <cell r="N5751" t="str">
            <v>ASLR05</v>
          </cell>
          <cell r="O5751" t="str">
            <v>AOIR10</v>
          </cell>
          <cell r="P5751" t="str">
            <v>A3</v>
          </cell>
          <cell r="Q5751" t="str">
            <v>(Utilizzo fondi per quote inutilizzati contributi esercizi precedenti da Regione per quota FSR indistinto)</v>
          </cell>
          <cell r="V5751">
            <v>0</v>
          </cell>
          <cell r="W5751">
            <v>0</v>
          </cell>
          <cell r="X5751">
            <v>0</v>
          </cell>
        </row>
        <row r="5752">
          <cell r="J5752" t="str">
            <v>INPUTA3</v>
          </cell>
          <cell r="K5752" t="str">
            <v>INPUTAA0280</v>
          </cell>
          <cell r="L5752" t="str">
            <v>INPUT</v>
          </cell>
          <cell r="M5752" t="str">
            <v>ASLR05</v>
          </cell>
          <cell r="N5752" t="str">
            <v>ASLR05</v>
          </cell>
          <cell r="O5752" t="str">
            <v>AOIR10</v>
          </cell>
          <cell r="P5752" t="str">
            <v>A3</v>
          </cell>
          <cell r="Q5752" t="str">
            <v>(Utilizzo fondi per quote inutilizzate finanziamento di parte corrente per servizi socio-sanitari (ASSI) da contributi esercizi precedenti da Regione - quota FSR indistinto)</v>
          </cell>
          <cell r="V5752">
            <v>0</v>
          </cell>
          <cell r="W5752">
            <v>0</v>
          </cell>
          <cell r="X5752">
            <v>0</v>
          </cell>
        </row>
        <row r="5753">
          <cell r="J5753" t="str">
            <v>INPUTA3</v>
          </cell>
          <cell r="K5753" t="str">
            <v>INPUTAA0280</v>
          </cell>
          <cell r="L5753" t="str">
            <v>INPUT</v>
          </cell>
          <cell r="M5753" t="str">
            <v>ASLR05</v>
          </cell>
          <cell r="N5753" t="str">
            <v>ASLR05</v>
          </cell>
          <cell r="O5753" t="str">
            <v>AOIR10</v>
          </cell>
          <cell r="P5753" t="str">
            <v>A3</v>
          </cell>
          <cell r="Q5753" t="str">
            <v>(Utilizzo fondi per quote inutilizzati contributi vincolati esercizi precedenti da ATS/ASST/Fondazioni per quota FSR Vincolato)</v>
          </cell>
          <cell r="V5753">
            <v>0</v>
          </cell>
          <cell r="W5753">
            <v>0</v>
          </cell>
          <cell r="X5753">
            <v>0</v>
          </cell>
        </row>
        <row r="5754">
          <cell r="J5754" t="str">
            <v>INPUTA3</v>
          </cell>
          <cell r="K5754" t="str">
            <v>INPUTAA0280</v>
          </cell>
          <cell r="L5754" t="str">
            <v>INPUT</v>
          </cell>
          <cell r="M5754" t="str">
            <v>ASLR05</v>
          </cell>
          <cell r="N5754" t="str">
            <v>ASLR05</v>
          </cell>
          <cell r="O5754" t="str">
            <v>AOIR10</v>
          </cell>
          <cell r="P5754" t="str">
            <v>A3</v>
          </cell>
          <cell r="Q5754" t="str">
            <v>(Utilizzo fondi per quote inutilizzati contributi  esercizi precedenti da ATS/ASST/Fondazioni per quota FSR indistinto)</v>
          </cell>
          <cell r="V5754">
            <v>0</v>
          </cell>
          <cell r="W5754">
            <v>0</v>
          </cell>
          <cell r="X5754">
            <v>0</v>
          </cell>
        </row>
        <row r="5755">
          <cell r="J5755" t="str">
            <v>INPUTA3</v>
          </cell>
          <cell r="K5755" t="str">
            <v>INPUTAA0290</v>
          </cell>
          <cell r="L5755" t="str">
            <v>INPUT</v>
          </cell>
          <cell r="M5755" t="str">
            <v>ASLR05</v>
          </cell>
          <cell r="N5755" t="str">
            <v>ASLR05</v>
          </cell>
          <cell r="O5755" t="str">
            <v>AOIR10</v>
          </cell>
          <cell r="P5755" t="str">
            <v>A3</v>
          </cell>
          <cell r="Q5755" t="str">
            <v>(Utilizzo fondi per quote inutilizzati contributi vincolati esercizi precedenti da soggetti pubblici (extra fondo) Vincolati)</v>
          </cell>
          <cell r="V5755">
            <v>0</v>
          </cell>
          <cell r="W5755">
            <v>0</v>
          </cell>
          <cell r="X5755">
            <v>0</v>
          </cell>
        </row>
        <row r="5756">
          <cell r="J5756" t="str">
            <v>INPUTA3</v>
          </cell>
          <cell r="K5756" t="str">
            <v>INPUTAA0290</v>
          </cell>
          <cell r="L5756" t="str">
            <v>INPUT</v>
          </cell>
          <cell r="M5756" t="str">
            <v>ASLR05</v>
          </cell>
          <cell r="N5756" t="str">
            <v>ASLR05</v>
          </cell>
          <cell r="O5756" t="str">
            <v>AOIR10</v>
          </cell>
          <cell r="P5756" t="str">
            <v>A3</v>
          </cell>
          <cell r="Q5756" t="str">
            <v>(Utilizzo fondi per quote inutilizzati per servizi socio sanitari (ASSI) di contributi  esercizi precedenti da Regione (extra fondo))</v>
          </cell>
          <cell r="V5756">
            <v>0</v>
          </cell>
          <cell r="W5756">
            <v>0</v>
          </cell>
          <cell r="X5756">
            <v>0</v>
          </cell>
        </row>
        <row r="5757">
          <cell r="J5757" t="str">
            <v>INPUTA3</v>
          </cell>
          <cell r="K5757" t="str">
            <v>INPUTAA0300</v>
          </cell>
          <cell r="L5757" t="str">
            <v>INPUT</v>
          </cell>
          <cell r="M5757" t="str">
            <v>ASLR05</v>
          </cell>
          <cell r="N5757" t="str">
            <v>ASLR05</v>
          </cell>
          <cell r="O5757" t="str">
            <v>AOIR10</v>
          </cell>
          <cell r="P5757" t="str">
            <v>A3</v>
          </cell>
          <cell r="Q5757" t="str">
            <v>(Utilizzo fondi per quote inutilizzate contributi vincolati esercizi precedenti  per ricerca da Ministero)</v>
          </cell>
          <cell r="V5757">
            <v>0</v>
          </cell>
          <cell r="W5757">
            <v>0</v>
          </cell>
          <cell r="X5757">
            <v>0</v>
          </cell>
        </row>
        <row r="5758">
          <cell r="J5758" t="str">
            <v>INPUTA3</v>
          </cell>
          <cell r="K5758" t="str">
            <v>INPUTAA0300</v>
          </cell>
          <cell r="L5758" t="str">
            <v>INPUT</v>
          </cell>
          <cell r="M5758" t="str">
            <v>ASLR05</v>
          </cell>
          <cell r="N5758" t="str">
            <v>ASLR05</v>
          </cell>
          <cell r="O5758" t="str">
            <v>AOIR10</v>
          </cell>
          <cell r="P5758" t="str">
            <v>A3</v>
          </cell>
          <cell r="Q5758" t="str">
            <v>(Utilizzo fondi per quote inutilizzate contributi vincolati esercizi precedenti  per ricerca da Regione)</v>
          </cell>
          <cell r="V5758">
            <v>0</v>
          </cell>
          <cell r="W5758">
            <v>0</v>
          </cell>
          <cell r="X5758">
            <v>0</v>
          </cell>
        </row>
        <row r="5759">
          <cell r="J5759" t="str">
            <v>INPUTA3</v>
          </cell>
          <cell r="K5759" t="str">
            <v>INPUTAA0300</v>
          </cell>
          <cell r="L5759" t="str">
            <v>INPUT</v>
          </cell>
          <cell r="M5759" t="str">
            <v>ASLR05</v>
          </cell>
          <cell r="N5759" t="str">
            <v>ASLR05</v>
          </cell>
          <cell r="O5759" t="str">
            <v>AOIR10</v>
          </cell>
          <cell r="P5759" t="str">
            <v>A3</v>
          </cell>
          <cell r="Q5759" t="str">
            <v>(Utilizzo fondi per quote inutilizzate contributi vincolati esercizi precedenti  per ricerca da ATS/ASST/Fondazioni)</v>
          </cell>
          <cell r="V5759">
            <v>0</v>
          </cell>
          <cell r="W5759">
            <v>0</v>
          </cell>
          <cell r="X5759">
            <v>0</v>
          </cell>
        </row>
        <row r="5760">
          <cell r="J5760" t="str">
            <v>INPUTA3</v>
          </cell>
          <cell r="K5760" t="str">
            <v>INPUTAA0300</v>
          </cell>
          <cell r="L5760" t="str">
            <v>INPUT</v>
          </cell>
          <cell r="M5760" t="str">
            <v>ASLR05</v>
          </cell>
          <cell r="N5760" t="str">
            <v>ASLR05</v>
          </cell>
          <cell r="O5760" t="str">
            <v>AOIR10</v>
          </cell>
          <cell r="P5760" t="str">
            <v>A3</v>
          </cell>
          <cell r="Q5760" t="str">
            <v>(Utilizzo fondi per quote inutilizzate contributi vincolati esercizi precedenti  per ricerca da altri Enti Pubblici)</v>
          </cell>
          <cell r="V5760">
            <v>0</v>
          </cell>
          <cell r="W5760">
            <v>0</v>
          </cell>
          <cell r="X5760">
            <v>0</v>
          </cell>
        </row>
        <row r="5761">
          <cell r="J5761" t="str">
            <v>INPUTA3</v>
          </cell>
          <cell r="K5761" t="str">
            <v>INPUTAA0310</v>
          </cell>
          <cell r="L5761" t="str">
            <v>INPUT</v>
          </cell>
          <cell r="M5761" t="str">
            <v>ASLR05</v>
          </cell>
          <cell r="N5761" t="str">
            <v>ASLR05</v>
          </cell>
          <cell r="O5761" t="str">
            <v>AOIR10</v>
          </cell>
          <cell r="P5761" t="str">
            <v>A3</v>
          </cell>
          <cell r="Q5761" t="str">
            <v>(Utilizzo fondi per quote inutilizzate contributi vincolati esercizi precedenti  da privati (altro))</v>
          </cell>
          <cell r="V5761">
            <v>0</v>
          </cell>
          <cell r="W5761">
            <v>0</v>
          </cell>
          <cell r="X5761">
            <v>0</v>
          </cell>
        </row>
        <row r="5762">
          <cell r="J5762" t="str">
            <v>INPUTA3</v>
          </cell>
          <cell r="K5762" t="str">
            <v>INPUTAA0300</v>
          </cell>
          <cell r="L5762" t="str">
            <v>INPUT</v>
          </cell>
          <cell r="M5762" t="str">
            <v>ASLR05</v>
          </cell>
          <cell r="N5762" t="str">
            <v>ASLR05</v>
          </cell>
          <cell r="O5762" t="str">
            <v>AOIR10</v>
          </cell>
          <cell r="P5762" t="str">
            <v>A3</v>
          </cell>
          <cell r="Q5762" t="str">
            <v>(Utilizzo fondi per quote inutilizzate contributi vincolati esercizi precedenti  per ricerca da privati)</v>
          </cell>
          <cell r="V5762">
            <v>0</v>
          </cell>
          <cell r="W5762">
            <v>0</v>
          </cell>
          <cell r="X5762">
            <v>0</v>
          </cell>
        </row>
        <row r="5763">
          <cell r="J5763" t="str">
            <v>TOTAL</v>
          </cell>
          <cell r="K5763" t="str">
            <v>TOTAL</v>
          </cell>
          <cell r="L5763" t="str">
            <v>TOTALE</v>
          </cell>
          <cell r="Q5763" t="str">
            <v>(A.2) Proventi e ricavi diversi - Totale)</v>
          </cell>
          <cell r="V5763">
            <v>0</v>
          </cell>
          <cell r="W5763">
            <v>0</v>
          </cell>
          <cell r="X5763">
            <v>0</v>
          </cell>
        </row>
        <row r="5764">
          <cell r="J5764" t="str">
            <v>TOTAL</v>
          </cell>
          <cell r="K5764" t="str">
            <v>TOTAL</v>
          </cell>
          <cell r="L5764" t="str">
            <v>TOTALE</v>
          </cell>
          <cell r="Q5764" t="str">
            <v>(A.2.A) Ricavi per prestazioni sanitarie e sociosanitarie a rilevanza sanitaria - Totale)</v>
          </cell>
          <cell r="V5764">
            <v>0</v>
          </cell>
          <cell r="W5764">
            <v>0</v>
          </cell>
          <cell r="X5764">
            <v>0</v>
          </cell>
        </row>
        <row r="5765">
          <cell r="J5765" t="str">
            <v>INPUTA.4.a</v>
          </cell>
          <cell r="K5765" t="str">
            <v>INPUTAA0350</v>
          </cell>
          <cell r="L5765" t="str">
            <v>INPUT</v>
          </cell>
          <cell r="M5765" t="str">
            <v>ASLR10</v>
          </cell>
          <cell r="N5765" t="str">
            <v>ASLR10</v>
          </cell>
          <cell r="O5765" t="str">
            <v>AOIR01</v>
          </cell>
          <cell r="P5765" t="str">
            <v>A.4.a</v>
          </cell>
          <cell r="Q5765" t="str">
            <v>(ricavi per prestazioni drg per la ATS di appartenza)</v>
          </cell>
          <cell r="V5765">
            <v>0</v>
          </cell>
          <cell r="W5765">
            <v>0</v>
          </cell>
          <cell r="X5765">
            <v>0</v>
          </cell>
        </row>
        <row r="5766">
          <cell r="J5766" t="str">
            <v>INPUTA.4.a</v>
          </cell>
          <cell r="K5766" t="str">
            <v>INPUTAA0350</v>
          </cell>
          <cell r="L5766" t="str">
            <v>INPUT</v>
          </cell>
          <cell r="M5766" t="str">
            <v>ASLR10</v>
          </cell>
          <cell r="N5766" t="str">
            <v>ASLR10</v>
          </cell>
          <cell r="O5766" t="str">
            <v>AOIR01</v>
          </cell>
          <cell r="P5766" t="str">
            <v>A.4.a</v>
          </cell>
          <cell r="Q5766" t="str">
            <v>(ricavi per prestazioni drg per altre ATS lombarde)</v>
          </cell>
          <cell r="V5766">
            <v>0</v>
          </cell>
          <cell r="W5766">
            <v>0</v>
          </cell>
          <cell r="X5766">
            <v>0</v>
          </cell>
        </row>
        <row r="5767">
          <cell r="J5767" t="str">
            <v>INPUTA.4.a</v>
          </cell>
          <cell r="K5767" t="str">
            <v>INPUTAA0460</v>
          </cell>
          <cell r="L5767" t="str">
            <v>INPUT</v>
          </cell>
          <cell r="M5767" t="str">
            <v>ASLR10</v>
          </cell>
          <cell r="N5767" t="str">
            <v>ASLR10</v>
          </cell>
          <cell r="O5767" t="str">
            <v>AOIR01</v>
          </cell>
          <cell r="P5767" t="str">
            <v>A.4.a</v>
          </cell>
          <cell r="Q5767" t="str">
            <v>(ricavi per prestazioni drg extraregionale (Mobilità attiva in compensazione))</v>
          </cell>
          <cell r="V5767">
            <v>0</v>
          </cell>
          <cell r="W5767">
            <v>0</v>
          </cell>
          <cell r="X5767">
            <v>0</v>
          </cell>
        </row>
        <row r="5768">
          <cell r="J5768" t="str">
            <v>TOTAL</v>
          </cell>
          <cell r="K5768" t="str">
            <v>TOTAL</v>
          </cell>
          <cell r="L5768" t="str">
            <v>TOTALE</v>
          </cell>
          <cell r="Q5768" t="str">
            <v>(ricavi per prestazioni drg relativo agli stranieri)</v>
          </cell>
          <cell r="V5768">
            <v>0</v>
          </cell>
          <cell r="W5768">
            <v>0</v>
          </cell>
          <cell r="X5768">
            <v>0</v>
          </cell>
        </row>
        <row r="5769">
          <cell r="J5769" t="str">
            <v>INPUTA.4.a</v>
          </cell>
          <cell r="K5769" t="str">
            <v>INPUTAA0440</v>
          </cell>
          <cell r="L5769" t="str">
            <v>INPUT</v>
          </cell>
          <cell r="M5769" t="str">
            <v>ASLR10</v>
          </cell>
          <cell r="N5769" t="str">
            <v>ASLR10</v>
          </cell>
          <cell r="O5769" t="str">
            <v>AOIR01</v>
          </cell>
          <cell r="P5769" t="str">
            <v>A.4.a</v>
          </cell>
          <cell r="Q5769" t="str">
            <v>(ricavi per prestazioni drg relativo agli stranieri - codice onere - 7)</v>
          </cell>
          <cell r="V5769">
            <v>0</v>
          </cell>
          <cell r="W5769">
            <v>0</v>
          </cell>
          <cell r="X5769">
            <v>0</v>
          </cell>
        </row>
        <row r="5770">
          <cell r="J5770" t="str">
            <v>INPUTA.4.a</v>
          </cell>
          <cell r="K5770" t="str">
            <v>INPUTAA0440</v>
          </cell>
          <cell r="L5770" t="str">
            <v>INPUT</v>
          </cell>
          <cell r="M5770" t="str">
            <v>ASLR10</v>
          </cell>
          <cell r="N5770" t="str">
            <v>ASLR10</v>
          </cell>
          <cell r="O5770" t="str">
            <v>AOIR01</v>
          </cell>
          <cell r="P5770" t="str">
            <v>A.4.a</v>
          </cell>
          <cell r="Q5770" t="str">
            <v>(ricavi per prestazioni drg relativo agli stranieri - codice onere - 9)</v>
          </cell>
          <cell r="V5770">
            <v>0</v>
          </cell>
          <cell r="W5770">
            <v>0</v>
          </cell>
          <cell r="X5770">
            <v>0</v>
          </cell>
        </row>
        <row r="5771">
          <cell r="J5771" t="str">
            <v>INPUTA.4.a</v>
          </cell>
          <cell r="K5771" t="str">
            <v>INPUTAA0440</v>
          </cell>
          <cell r="L5771" t="str">
            <v>INPUT</v>
          </cell>
          <cell r="M5771" t="str">
            <v>ASLR10</v>
          </cell>
          <cell r="N5771" t="str">
            <v>ASLR10</v>
          </cell>
          <cell r="O5771" t="str">
            <v>AOIR01</v>
          </cell>
          <cell r="P5771" t="str">
            <v>A.4.a</v>
          </cell>
          <cell r="Q5771" t="str">
            <v>(ricavi per prestazioni drg relativo agli stranieri - codice onere - CSCS)</v>
          </cell>
          <cell r="V5771">
            <v>0</v>
          </cell>
          <cell r="W5771">
            <v>0</v>
          </cell>
          <cell r="X5771">
            <v>0</v>
          </cell>
        </row>
        <row r="5772">
          <cell r="J5772" t="str">
            <v>TOTALA.4.a</v>
          </cell>
          <cell r="K5772" t="str">
            <v>TOTAL</v>
          </cell>
          <cell r="L5772" t="str">
            <v>TOTALE</v>
          </cell>
          <cell r="M5772" t="str">
            <v>ASLR10</v>
          </cell>
          <cell r="N5772" t="str">
            <v>ASLR10</v>
          </cell>
          <cell r="O5772" t="str">
            <v>AOIR03</v>
          </cell>
          <cell r="P5772" t="str">
            <v>A.4.a</v>
          </cell>
          <cell r="Q5772" t="str">
            <v>(ricavi per prestazioni attivita' ambulatoriale per la ATS di appartenenza)</v>
          </cell>
          <cell r="V5772">
            <v>0</v>
          </cell>
          <cell r="W5772">
            <v>0</v>
          </cell>
          <cell r="X5772">
            <v>0</v>
          </cell>
        </row>
        <row r="5773">
          <cell r="J5773" t="str">
            <v>INPUTA.4.a</v>
          </cell>
          <cell r="K5773" t="str">
            <v>INPUTAA0360</v>
          </cell>
          <cell r="L5773" t="str">
            <v>INPUT</v>
          </cell>
          <cell r="M5773" t="str">
            <v>ASLR10</v>
          </cell>
          <cell r="N5773" t="str">
            <v>ASLR10</v>
          </cell>
          <cell r="O5773" t="str">
            <v>AOIR03</v>
          </cell>
          <cell r="P5773" t="str">
            <v>A.4.a</v>
          </cell>
          <cell r="Q5773" t="str">
            <v>(ricavi per prestazioni attivita' ambulatoriale per la ATS di appartenenza) - escluso PS non seguito ricovero</v>
          </cell>
          <cell r="V5773">
            <v>0</v>
          </cell>
          <cell r="W5773">
            <v>0</v>
          </cell>
          <cell r="X5773">
            <v>0</v>
          </cell>
        </row>
        <row r="5774">
          <cell r="J5774" t="str">
            <v>INPUTA.4.a</v>
          </cell>
          <cell r="K5774" t="str">
            <v>INPUTAA0361</v>
          </cell>
          <cell r="L5774" t="str">
            <v>INPUT</v>
          </cell>
          <cell r="M5774" t="str">
            <v>ASLR10</v>
          </cell>
          <cell r="N5774" t="str">
            <v>ASLR10</v>
          </cell>
          <cell r="O5774" t="str">
            <v>AOIR03</v>
          </cell>
          <cell r="P5774" t="str">
            <v>A.4.a</v>
          </cell>
          <cell r="Q5774" t="str">
            <v>(ricavi per prestazioni di pronto soccorso non seguite da ricovero per la ATS di appartenenza)</v>
          </cell>
          <cell r="V5774">
            <v>0</v>
          </cell>
          <cell r="W5774">
            <v>0</v>
          </cell>
          <cell r="X5774">
            <v>0</v>
          </cell>
        </row>
        <row r="5775">
          <cell r="J5775" t="str">
            <v>TOTALA.4.a</v>
          </cell>
          <cell r="K5775" t="str">
            <v>TOTAL</v>
          </cell>
          <cell r="L5775" t="str">
            <v>TOTALE</v>
          </cell>
          <cell r="M5775" t="str">
            <v>ASLR10</v>
          </cell>
          <cell r="N5775" t="str">
            <v>ASLR10</v>
          </cell>
          <cell r="O5775" t="str">
            <v>AOIR03</v>
          </cell>
          <cell r="P5775" t="str">
            <v>A.4.a</v>
          </cell>
          <cell r="Q5775" t="str">
            <v>(ricavi per prestazioni attivita' ambulatoriale per altre ATS lombarde)</v>
          </cell>
          <cell r="V5775">
            <v>0</v>
          </cell>
          <cell r="W5775">
            <v>0</v>
          </cell>
          <cell r="X5775">
            <v>0</v>
          </cell>
        </row>
        <row r="5776">
          <cell r="J5776" t="str">
            <v>INPUTA.4.a</v>
          </cell>
          <cell r="K5776" t="str">
            <v>INPUTAA0360</v>
          </cell>
          <cell r="L5776" t="str">
            <v>INPUT</v>
          </cell>
          <cell r="M5776" t="str">
            <v>ASLR10</v>
          </cell>
          <cell r="N5776" t="str">
            <v>ASLR10</v>
          </cell>
          <cell r="O5776" t="str">
            <v>AOIR03</v>
          </cell>
          <cell r="P5776" t="str">
            <v>A.4.a</v>
          </cell>
          <cell r="Q5776" t="str">
            <v>(ricavi per prestazioni attivita' ambulatoriale per altre ATS lombarde) - escluso PS non seguito ricovero</v>
          </cell>
          <cell r="V5776">
            <v>0</v>
          </cell>
          <cell r="W5776">
            <v>0</v>
          </cell>
          <cell r="X5776">
            <v>0</v>
          </cell>
        </row>
        <row r="5777">
          <cell r="J5777" t="str">
            <v>INPUTA.4.a</v>
          </cell>
          <cell r="K5777" t="str">
            <v>INPUTAA0361</v>
          </cell>
          <cell r="L5777" t="str">
            <v>INPUT</v>
          </cell>
          <cell r="M5777" t="str">
            <v>ASLR10</v>
          </cell>
          <cell r="N5777" t="str">
            <v>ASLR10</v>
          </cell>
          <cell r="O5777" t="str">
            <v>AOIR03</v>
          </cell>
          <cell r="P5777" t="str">
            <v>A.4.a</v>
          </cell>
          <cell r="Q5777" t="str">
            <v>(ricavi per  prestazioni di pronto soccorso non seguite da ricovero  per altre ATS lombarde)</v>
          </cell>
          <cell r="V5777">
            <v>0</v>
          </cell>
          <cell r="W5777">
            <v>0</v>
          </cell>
          <cell r="X5777">
            <v>0</v>
          </cell>
        </row>
        <row r="5778">
          <cell r="J5778" t="str">
            <v>TOTALA.4.a</v>
          </cell>
          <cell r="K5778" t="str">
            <v>TOTAL</v>
          </cell>
          <cell r="L5778" t="str">
            <v>TOTALE</v>
          </cell>
          <cell r="M5778" t="str">
            <v>ASLR10</v>
          </cell>
          <cell r="N5778" t="str">
            <v>ASLR10</v>
          </cell>
          <cell r="O5778" t="str">
            <v>AOIR03</v>
          </cell>
          <cell r="P5778" t="str">
            <v>A.4.a</v>
          </cell>
          <cell r="Q5778" t="str">
            <v>(ricavi per prestazioni attivita' ambulatoriale per extra regione (Mobilità attiva in compensazione))</v>
          </cell>
          <cell r="V5778">
            <v>0</v>
          </cell>
          <cell r="W5778">
            <v>0</v>
          </cell>
          <cell r="X5778">
            <v>0</v>
          </cell>
        </row>
        <row r="5779">
          <cell r="J5779" t="str">
            <v>INPUTA.4.a</v>
          </cell>
          <cell r="K5779" t="str">
            <v>INPUTAA0470</v>
          </cell>
          <cell r="L5779" t="str">
            <v>INPUT</v>
          </cell>
          <cell r="M5779" t="str">
            <v>ASLR10</v>
          </cell>
          <cell r="N5779" t="str">
            <v>ASLR10</v>
          </cell>
          <cell r="O5779" t="str">
            <v>AOIR03</v>
          </cell>
          <cell r="P5779" t="str">
            <v>A.4.a</v>
          </cell>
          <cell r="Q5779" t="str">
            <v>(ricavi per prestazioni attivita' ambulatoriale per extra regione (Mobilità attiva in compensazione)) - escluso PS non seguito ricovero</v>
          </cell>
          <cell r="V5779">
            <v>0</v>
          </cell>
          <cell r="W5779">
            <v>0</v>
          </cell>
          <cell r="X5779">
            <v>0</v>
          </cell>
        </row>
        <row r="5780">
          <cell r="J5780" t="str">
            <v>INPUTA.4.a</v>
          </cell>
          <cell r="K5780" t="str">
            <v>INPUTAA0471</v>
          </cell>
          <cell r="L5780" t="str">
            <v>INPUT</v>
          </cell>
          <cell r="M5780" t="str">
            <v>ASLR10</v>
          </cell>
          <cell r="N5780" t="str">
            <v>ASLR10</v>
          </cell>
          <cell r="O5780" t="str">
            <v>AOIR03</v>
          </cell>
          <cell r="P5780" t="str">
            <v>A.4.a</v>
          </cell>
          <cell r="Q5780" t="str">
            <v>(ricavi per prestazioni di pronto soccorso non seguite da ricovero per extra regione (Mobilità attiva in compensazione)</v>
          </cell>
          <cell r="V5780">
            <v>0</v>
          </cell>
          <cell r="W5780">
            <v>0</v>
          </cell>
          <cell r="X5780">
            <v>0</v>
          </cell>
        </row>
        <row r="5781">
          <cell r="J5781" t="str">
            <v>TOTAL</v>
          </cell>
          <cell r="K5781" t="str">
            <v>TOTAL</v>
          </cell>
          <cell r="L5781" t="str">
            <v>TOTALE</v>
          </cell>
          <cell r="Q5781" t="str">
            <v>(ricavi per prestazioni attivita' ambulatoriale per stranieri)</v>
          </cell>
          <cell r="V5781">
            <v>0</v>
          </cell>
          <cell r="W5781">
            <v>0</v>
          </cell>
          <cell r="X5781">
            <v>0</v>
          </cell>
        </row>
        <row r="5782">
          <cell r="J5782" t="str">
            <v>INPUTA.4.a</v>
          </cell>
          <cell r="K5782" t="str">
            <v>INPUTAA0440</v>
          </cell>
          <cell r="L5782" t="str">
            <v>INPUT</v>
          </cell>
          <cell r="M5782" t="str">
            <v>ASLR10</v>
          </cell>
          <cell r="N5782" t="str">
            <v>ASLR10</v>
          </cell>
          <cell r="O5782" t="str">
            <v>AOIR03</v>
          </cell>
          <cell r="P5782" t="str">
            <v>A.4.a</v>
          </cell>
          <cell r="Q5782" t="str">
            <v>(ricavi per prestazioni attivita' ambulatoriale per stranieri - codice onere - 7)</v>
          </cell>
          <cell r="V5782">
            <v>0</v>
          </cell>
          <cell r="W5782">
            <v>0</v>
          </cell>
          <cell r="X5782">
            <v>0</v>
          </cell>
        </row>
        <row r="5783">
          <cell r="J5783" t="str">
            <v>INPUTA.4.a</v>
          </cell>
          <cell r="K5783" t="str">
            <v>INPUTAA0440</v>
          </cell>
          <cell r="L5783" t="str">
            <v>INPUT</v>
          </cell>
          <cell r="M5783" t="str">
            <v>ASLR10</v>
          </cell>
          <cell r="N5783" t="str">
            <v>ASLR10</v>
          </cell>
          <cell r="O5783" t="str">
            <v>AOIR03</v>
          </cell>
          <cell r="P5783" t="str">
            <v>A.4.a</v>
          </cell>
          <cell r="Q5783" t="str">
            <v>(ricavi per prestazioni attivita' ambulatoriale per stranieri - codice onere - 9)</v>
          </cell>
          <cell r="V5783">
            <v>0</v>
          </cell>
          <cell r="W5783">
            <v>0</v>
          </cell>
          <cell r="X5783">
            <v>0</v>
          </cell>
        </row>
        <row r="5784">
          <cell r="J5784" t="str">
            <v>INPUTA.4.a</v>
          </cell>
          <cell r="K5784" t="str">
            <v>INPUTAA0440</v>
          </cell>
          <cell r="L5784" t="str">
            <v>INPUT</v>
          </cell>
          <cell r="M5784" t="str">
            <v>ASLR10</v>
          </cell>
          <cell r="N5784" t="str">
            <v>ASLR10</v>
          </cell>
          <cell r="O5784" t="str">
            <v>AOIR03</v>
          </cell>
          <cell r="P5784" t="str">
            <v>A.4.a</v>
          </cell>
          <cell r="Q5784" t="str">
            <v>(ricavi per prestazioni attivita' ambulatoriale per stranieri - codice onere - CSCS)</v>
          </cell>
          <cell r="V5784">
            <v>0</v>
          </cell>
          <cell r="W5784">
            <v>0</v>
          </cell>
          <cell r="X5784">
            <v>0</v>
          </cell>
        </row>
        <row r="5785">
          <cell r="J5785" t="str">
            <v>INPUTA.4.a</v>
          </cell>
          <cell r="K5785" t="str">
            <v>INPUTAA0440</v>
          </cell>
          <cell r="L5785" t="str">
            <v>INPUT</v>
          </cell>
          <cell r="M5785" t="str">
            <v>ASLR10</v>
          </cell>
          <cell r="N5785" t="str">
            <v>ASLR10</v>
          </cell>
          <cell r="O5785" t="str">
            <v>AOIR03</v>
          </cell>
          <cell r="P5785" t="str">
            <v>A.4.a</v>
          </cell>
          <cell r="Q5785" t="str">
            <v>(ricavi per prestazioni attivita' ambulatoriale per carcerati)</v>
          </cell>
          <cell r="V5785">
            <v>0</v>
          </cell>
          <cell r="W5785">
            <v>0</v>
          </cell>
          <cell r="X5785">
            <v>0</v>
          </cell>
        </row>
        <row r="5786">
          <cell r="J5786" t="str">
            <v>INPUTA.4.a</v>
          </cell>
          <cell r="K5786" t="str">
            <v>INPUTAA0360</v>
          </cell>
          <cell r="L5786" t="str">
            <v>INPUT</v>
          </cell>
          <cell r="M5786" t="str">
            <v>ASLR10</v>
          </cell>
          <cell r="N5786" t="str">
            <v>ASLR10</v>
          </cell>
          <cell r="O5786" t="str">
            <v>AOIR05</v>
          </cell>
          <cell r="P5786" t="str">
            <v>A.4.a</v>
          </cell>
          <cell r="Q5786" t="str">
            <v>(ricavi per prestazioni di "screening" ATS di appartenenza)</v>
          </cell>
          <cell r="V5786">
            <v>0</v>
          </cell>
          <cell r="W5786">
            <v>0</v>
          </cell>
          <cell r="X5786">
            <v>0</v>
          </cell>
        </row>
        <row r="5787">
          <cell r="J5787" t="str">
            <v>INPUTA.4.a</v>
          </cell>
          <cell r="K5787" t="str">
            <v>INPUTAA0360</v>
          </cell>
          <cell r="L5787" t="str">
            <v>INPUT</v>
          </cell>
          <cell r="M5787" t="str">
            <v>ASLR10</v>
          </cell>
          <cell r="N5787" t="str">
            <v>ASLR10</v>
          </cell>
          <cell r="O5787" t="str">
            <v>AOIR05</v>
          </cell>
          <cell r="P5787" t="str">
            <v>A.4.a</v>
          </cell>
          <cell r="Q5787" t="str">
            <v>(ricavi per prestazioni di "screening" altre ATS della regione)</v>
          </cell>
          <cell r="V5787">
            <v>0</v>
          </cell>
          <cell r="W5787">
            <v>0</v>
          </cell>
          <cell r="X5787">
            <v>0</v>
          </cell>
        </row>
        <row r="5788">
          <cell r="J5788" t="str">
            <v>INPUTA.4.a</v>
          </cell>
          <cell r="K5788" t="str">
            <v>INPUTAA0470</v>
          </cell>
          <cell r="L5788" t="str">
            <v>INPUT</v>
          </cell>
          <cell r="M5788" t="str">
            <v>ASLR10</v>
          </cell>
          <cell r="N5788" t="str">
            <v>ASLR10</v>
          </cell>
          <cell r="O5788" t="str">
            <v>AOIR05</v>
          </cell>
          <cell r="P5788" t="str">
            <v>A.4.a</v>
          </cell>
          <cell r="Q5788" t="str">
            <v>(ricavi per prestazioni di "screening" per extra regione (Mobilità attiva in compensazione))</v>
          </cell>
          <cell r="V5788">
            <v>0</v>
          </cell>
          <cell r="W5788">
            <v>0</v>
          </cell>
          <cell r="X5788">
            <v>0</v>
          </cell>
        </row>
        <row r="5789">
          <cell r="J5789" t="str">
            <v>INPUTA.4.a</v>
          </cell>
          <cell r="K5789" t="str">
            <v>INPUTAA0440</v>
          </cell>
          <cell r="L5789" t="str">
            <v>INPUT</v>
          </cell>
          <cell r="M5789" t="str">
            <v>ASLR10</v>
          </cell>
          <cell r="N5789" t="str">
            <v>ASLR10</v>
          </cell>
          <cell r="O5789" t="str">
            <v>AOIR05</v>
          </cell>
          <cell r="P5789" t="str">
            <v>A.4.a</v>
          </cell>
          <cell r="Q5789" t="str">
            <v>(ricavi per prestazioni di "screening" per stranieri)</v>
          </cell>
          <cell r="V5789">
            <v>0</v>
          </cell>
          <cell r="W5789">
            <v>0</v>
          </cell>
          <cell r="X5789">
            <v>0</v>
          </cell>
        </row>
        <row r="5790">
          <cell r="J5790" t="str">
            <v>INPUTA.4.a</v>
          </cell>
          <cell r="K5790" t="str">
            <v>INPUTAA0360</v>
          </cell>
          <cell r="L5790" t="str">
            <v>INPUT</v>
          </cell>
          <cell r="M5790" t="str">
            <v>ASLR10</v>
          </cell>
          <cell r="N5790" t="str">
            <v>ASLR10</v>
          </cell>
          <cell r="O5790" t="str">
            <v>AOIR04</v>
          </cell>
          <cell r="P5790" t="str">
            <v>A.4.a</v>
          </cell>
          <cell r="Q5790" t="str">
            <v>(ricavi per Neuro-psichiatria Infantile (Uonpia) per la ATS di appartenenza)</v>
          </cell>
          <cell r="V5790">
            <v>0</v>
          </cell>
          <cell r="W5790">
            <v>0</v>
          </cell>
          <cell r="X5790">
            <v>0</v>
          </cell>
        </row>
        <row r="5791">
          <cell r="J5791" t="str">
            <v>INPUTA.4.a</v>
          </cell>
          <cell r="K5791" t="str">
            <v>INPUTAA0360</v>
          </cell>
          <cell r="L5791" t="str">
            <v>INPUT</v>
          </cell>
          <cell r="M5791" t="str">
            <v>ASLR10</v>
          </cell>
          <cell r="N5791" t="str">
            <v>ASLR10</v>
          </cell>
          <cell r="O5791" t="str">
            <v>AOIR04</v>
          </cell>
          <cell r="P5791" t="str">
            <v>A.4.a</v>
          </cell>
          <cell r="Q5791" t="str">
            <v>(ricavi per Neuro-psichiatria Infantile (Uonpia) per altre ATS lombarde)</v>
          </cell>
          <cell r="V5791">
            <v>0</v>
          </cell>
          <cell r="W5791">
            <v>0</v>
          </cell>
          <cell r="X5791">
            <v>0</v>
          </cell>
        </row>
        <row r="5792">
          <cell r="J5792" t="str">
            <v>INPUTA.4.a</v>
          </cell>
          <cell r="K5792" t="str">
            <v>INPUTAA0470</v>
          </cell>
          <cell r="L5792" t="str">
            <v>INPUT</v>
          </cell>
          <cell r="M5792" t="str">
            <v>ASLR10</v>
          </cell>
          <cell r="N5792" t="str">
            <v>ASLR10</v>
          </cell>
          <cell r="O5792" t="str">
            <v>AOIR04</v>
          </cell>
          <cell r="P5792" t="str">
            <v>A.4.a</v>
          </cell>
          <cell r="Q5792" t="str">
            <v>(ricavi per Neuro-psichiatria Infantile (Uonpia) per Extraregione (Mobilità attiva in compensazione))</v>
          </cell>
          <cell r="V5792">
            <v>0</v>
          </cell>
          <cell r="W5792">
            <v>0</v>
          </cell>
          <cell r="X5792">
            <v>0</v>
          </cell>
        </row>
        <row r="5793">
          <cell r="J5793" t="str">
            <v>TOTAL</v>
          </cell>
          <cell r="K5793" t="str">
            <v>TOTAL</v>
          </cell>
          <cell r="L5793" t="str">
            <v>TOTALE</v>
          </cell>
          <cell r="Q5793" t="str">
            <v>(ricavi per Neuro-psichiatria Infantile (Uonpia) per Stranieri)</v>
          </cell>
          <cell r="V5793">
            <v>0</v>
          </cell>
          <cell r="W5793">
            <v>0</v>
          </cell>
          <cell r="X5793">
            <v>0</v>
          </cell>
        </row>
        <row r="5794">
          <cell r="J5794" t="str">
            <v>INPUTA.4.a</v>
          </cell>
          <cell r="K5794" t="str">
            <v>INPUTAA0440</v>
          </cell>
          <cell r="L5794" t="str">
            <v>INPUT</v>
          </cell>
          <cell r="M5794" t="str">
            <v>ASLR10</v>
          </cell>
          <cell r="N5794" t="str">
            <v>ASLR10</v>
          </cell>
          <cell r="O5794" t="str">
            <v>AOIR04</v>
          </cell>
          <cell r="P5794" t="str">
            <v>A.4.a</v>
          </cell>
          <cell r="Q5794" t="str">
            <v>(ricavi per Neuro-psichiatria Infantile (Uonpia) per Stranieri - codice onere - 7)</v>
          </cell>
          <cell r="V5794">
            <v>0</v>
          </cell>
          <cell r="W5794">
            <v>0</v>
          </cell>
          <cell r="X5794">
            <v>0</v>
          </cell>
        </row>
        <row r="5795">
          <cell r="J5795" t="str">
            <v>INPUTA.4.a</v>
          </cell>
          <cell r="K5795" t="str">
            <v>INPUTAA0440</v>
          </cell>
          <cell r="L5795" t="str">
            <v>INPUT</v>
          </cell>
          <cell r="M5795" t="str">
            <v>ASLR10</v>
          </cell>
          <cell r="N5795" t="str">
            <v>ASLR10</v>
          </cell>
          <cell r="O5795" t="str">
            <v>AOIR04</v>
          </cell>
          <cell r="P5795" t="str">
            <v>A.4.a</v>
          </cell>
          <cell r="Q5795" t="str">
            <v>(ricavi per Neuro-psichiatria Infantile (Uonpia) per Stranieri - codice onere - 9)</v>
          </cell>
          <cell r="V5795">
            <v>0</v>
          </cell>
          <cell r="W5795">
            <v>0</v>
          </cell>
          <cell r="X5795">
            <v>0</v>
          </cell>
        </row>
        <row r="5796">
          <cell r="J5796" t="str">
            <v>INPUTA.4.a</v>
          </cell>
          <cell r="K5796" t="str">
            <v>INPUTAA0440</v>
          </cell>
          <cell r="L5796" t="str">
            <v>INPUT</v>
          </cell>
          <cell r="M5796" t="str">
            <v>ASLR10</v>
          </cell>
          <cell r="N5796" t="str">
            <v>ASLR10</v>
          </cell>
          <cell r="O5796" t="str">
            <v>AOIR04</v>
          </cell>
          <cell r="P5796" t="str">
            <v>A.4.a</v>
          </cell>
          <cell r="Q5796" t="str">
            <v>(ricavi per Neuro-psichiatria Infantile (Uonpia) per Stranieri - codice onere - CSCS)</v>
          </cell>
          <cell r="V5796">
            <v>0</v>
          </cell>
          <cell r="W5796">
            <v>0</v>
          </cell>
          <cell r="X5796">
            <v>0</v>
          </cell>
        </row>
        <row r="5797">
          <cell r="J5797" t="str">
            <v>INPUTA.4.a</v>
          </cell>
          <cell r="K5797" t="str">
            <v>INPUTAA0370</v>
          </cell>
          <cell r="L5797" t="str">
            <v>INPUT</v>
          </cell>
          <cell r="M5797" t="str">
            <v>ASLR10</v>
          </cell>
          <cell r="N5797" t="str">
            <v>ASLR10</v>
          </cell>
          <cell r="O5797" t="str">
            <v>AOIR08</v>
          </cell>
          <cell r="P5797" t="str">
            <v>A.4.a</v>
          </cell>
          <cell r="Q5797" t="str">
            <v>(ricavi per attivita' di psichiatria (circ. 46/san)  per la ATS di appartenenza)</v>
          </cell>
          <cell r="V5797">
            <v>0</v>
          </cell>
          <cell r="W5797">
            <v>0</v>
          </cell>
          <cell r="X5797">
            <v>0</v>
          </cell>
        </row>
        <row r="5798">
          <cell r="J5798" t="str">
            <v>INPUTA.4.a</v>
          </cell>
          <cell r="K5798" t="str">
            <v>INPUTAA0370</v>
          </cell>
          <cell r="L5798" t="str">
            <v>INPUT</v>
          </cell>
          <cell r="M5798" t="str">
            <v>ASLR10</v>
          </cell>
          <cell r="N5798" t="str">
            <v>ASLR10</v>
          </cell>
          <cell r="O5798" t="str">
            <v>AOIR08</v>
          </cell>
          <cell r="P5798" t="str">
            <v>A.4.a</v>
          </cell>
          <cell r="Q5798" t="str">
            <v>(ricavi per attivita' di psichiatria (circ. 46/san) per altre ATS lombarde)</v>
          </cell>
          <cell r="V5798">
            <v>0</v>
          </cell>
          <cell r="W5798">
            <v>0</v>
          </cell>
          <cell r="X5798">
            <v>0</v>
          </cell>
        </row>
        <row r="5799">
          <cell r="J5799" t="str">
            <v>INPUTA.4.a</v>
          </cell>
          <cell r="K5799" t="str">
            <v>INPUTAA0480</v>
          </cell>
          <cell r="L5799" t="str">
            <v>INPUT</v>
          </cell>
          <cell r="M5799" t="str">
            <v>ASLR10</v>
          </cell>
          <cell r="N5799" t="str">
            <v>ASLR10</v>
          </cell>
          <cell r="O5799" t="str">
            <v>AOIR08</v>
          </cell>
          <cell r="P5799" t="str">
            <v>A.4.a</v>
          </cell>
          <cell r="Q5799" t="str">
            <v>(ricavi per attivita' di psichiatria (circ. 46/san) per Extraregione (Mobilità non soggetta a compensazione))</v>
          </cell>
          <cell r="V5799">
            <v>0</v>
          </cell>
          <cell r="W5799">
            <v>0</v>
          </cell>
          <cell r="X5799">
            <v>0</v>
          </cell>
        </row>
        <row r="5800">
          <cell r="J5800" t="str">
            <v>INPUTA.4.a</v>
          </cell>
          <cell r="K5800" t="str">
            <v>INPUTAA0440</v>
          </cell>
          <cell r="L5800" t="str">
            <v>INPUT</v>
          </cell>
          <cell r="M5800" t="str">
            <v>ASLR10</v>
          </cell>
          <cell r="N5800" t="str">
            <v>ASLR10</v>
          </cell>
          <cell r="O5800" t="str">
            <v>AOIR08</v>
          </cell>
          <cell r="P5800" t="str">
            <v>A.4.a</v>
          </cell>
          <cell r="Q5800" t="str">
            <v>(ricavi per attivita' di psichiatria (circ. 46/san) stranieri)</v>
          </cell>
          <cell r="V5800">
            <v>0</v>
          </cell>
          <cell r="W5800">
            <v>0</v>
          </cell>
          <cell r="X5800">
            <v>0</v>
          </cell>
        </row>
        <row r="5801">
          <cell r="J5801" t="str">
            <v>TOTALA.4.a</v>
          </cell>
          <cell r="K5801" t="str">
            <v>TOTAL</v>
          </cell>
          <cell r="L5801" t="str">
            <v>TOTALE</v>
          </cell>
          <cell r="M5801" t="str">
            <v>ASLR10</v>
          </cell>
          <cell r="N5801" t="str">
            <v>ASLR10</v>
          </cell>
          <cell r="O5801" t="str">
            <v>AOIR09</v>
          </cell>
          <cell r="P5801" t="str">
            <v>A.4.a</v>
          </cell>
          <cell r="Q5801" t="str">
            <v>(ricavi per farmaci File F per la ATS di appartenenza)</v>
          </cell>
          <cell r="V5801">
            <v>0</v>
          </cell>
          <cell r="W5801">
            <v>0</v>
          </cell>
          <cell r="X5801">
            <v>0</v>
          </cell>
        </row>
        <row r="5802">
          <cell r="J5802" t="str">
            <v>INPUTA.4.a</v>
          </cell>
          <cell r="K5802" t="str">
            <v>INPUTAA0380</v>
          </cell>
          <cell r="L5802" t="str">
            <v>INPUT</v>
          </cell>
          <cell r="M5802" t="str">
            <v>ASLR10</v>
          </cell>
          <cell r="N5802" t="str">
            <v>ASLR10</v>
          </cell>
          <cell r="O5802" t="str">
            <v>AOIR09</v>
          </cell>
          <cell r="P5802" t="str">
            <v>A.4.a</v>
          </cell>
          <cell r="Q5802" t="str">
            <v>(ricavi per farmaci File F (escluso HCV) per la ATS di appartenenza)</v>
          </cell>
          <cell r="V5802">
            <v>0</v>
          </cell>
          <cell r="W5802">
            <v>0</v>
          </cell>
          <cell r="X5802">
            <v>0</v>
          </cell>
        </row>
        <row r="5803">
          <cell r="J5803" t="str">
            <v>INPUTA.4.a</v>
          </cell>
          <cell r="K5803" t="str">
            <v>INPUTAA0380</v>
          </cell>
          <cell r="L5803" t="str">
            <v>INPUT</v>
          </cell>
          <cell r="M5803" t="str">
            <v>ASLR10</v>
          </cell>
          <cell r="N5803" t="str">
            <v>ASLR10</v>
          </cell>
          <cell r="O5803" t="str">
            <v>AOIR09</v>
          </cell>
          <cell r="P5803" t="str">
            <v>A.4.a</v>
          </cell>
          <cell r="Q5803" t="str">
            <v>(ricavi per farmaci HCV per la ATS di appartenenza)</v>
          </cell>
          <cell r="V5803">
            <v>0</v>
          </cell>
          <cell r="W5803">
            <v>0</v>
          </cell>
          <cell r="X5803">
            <v>0</v>
          </cell>
        </row>
        <row r="5804">
          <cell r="J5804" t="str">
            <v>TOTALA.4.a</v>
          </cell>
          <cell r="K5804" t="str">
            <v>TOTAL</v>
          </cell>
          <cell r="L5804" t="str">
            <v>TOTALE</v>
          </cell>
          <cell r="M5804" t="str">
            <v>ASLR10</v>
          </cell>
          <cell r="N5804" t="str">
            <v>ASLR10</v>
          </cell>
          <cell r="O5804" t="str">
            <v>AOIR09</v>
          </cell>
          <cell r="P5804" t="str">
            <v>A.4.a</v>
          </cell>
          <cell r="Q5804" t="str">
            <v>(ricavi per farmaci File F per altre ATS lombarde)</v>
          </cell>
          <cell r="V5804">
            <v>0</v>
          </cell>
          <cell r="W5804">
            <v>0</v>
          </cell>
          <cell r="X5804">
            <v>0</v>
          </cell>
        </row>
        <row r="5805">
          <cell r="J5805" t="str">
            <v>INPUTA.4.a</v>
          </cell>
          <cell r="K5805" t="str">
            <v>INPUTAA0380</v>
          </cell>
          <cell r="L5805" t="str">
            <v>INPUT</v>
          </cell>
          <cell r="M5805" t="str">
            <v>ASLR10</v>
          </cell>
          <cell r="N5805" t="str">
            <v>ASLR10</v>
          </cell>
          <cell r="O5805" t="str">
            <v>AOIR09</v>
          </cell>
          <cell r="P5805" t="str">
            <v>A.4.a</v>
          </cell>
          <cell r="Q5805" t="str">
            <v>(ricavi per farmaci File F (escluso HCV) per altre ATS lombarde)</v>
          </cell>
          <cell r="V5805">
            <v>0</v>
          </cell>
          <cell r="W5805">
            <v>0</v>
          </cell>
          <cell r="X5805">
            <v>0</v>
          </cell>
        </row>
        <row r="5806">
          <cell r="J5806" t="str">
            <v>INPUTA.4.a</v>
          </cell>
          <cell r="K5806" t="str">
            <v>INPUTAA0380</v>
          </cell>
          <cell r="L5806" t="str">
            <v>INPUT</v>
          </cell>
          <cell r="M5806" t="str">
            <v>ASLR10</v>
          </cell>
          <cell r="N5806" t="str">
            <v>ASLR10</v>
          </cell>
          <cell r="O5806" t="str">
            <v>AOIR09</v>
          </cell>
          <cell r="P5806" t="str">
            <v>A.4.a</v>
          </cell>
          <cell r="Q5806" t="str">
            <v>(ricavi per farmaci HCV per altre ATS lombarde)</v>
          </cell>
          <cell r="V5806">
            <v>0</v>
          </cell>
          <cell r="W5806">
            <v>0</v>
          </cell>
          <cell r="X5806">
            <v>0</v>
          </cell>
        </row>
        <row r="5807">
          <cell r="J5807" t="str">
            <v>TOTALA.4.a</v>
          </cell>
          <cell r="K5807" t="str">
            <v>TOTAL</v>
          </cell>
          <cell r="L5807" t="str">
            <v>TOTALE</v>
          </cell>
          <cell r="M5807" t="str">
            <v>ASLR10</v>
          </cell>
          <cell r="N5807" t="str">
            <v>ASLR10</v>
          </cell>
          <cell r="O5807" t="str">
            <v>AOIR09</v>
          </cell>
          <cell r="P5807" t="str">
            <v>A.4.a</v>
          </cell>
          <cell r="Q5807" t="str">
            <v>(ricavi per farmaci File F per Extraregione (Mobilità attiva in compensazione))</v>
          </cell>
          <cell r="V5807">
            <v>0</v>
          </cell>
          <cell r="W5807">
            <v>0</v>
          </cell>
          <cell r="X5807">
            <v>0</v>
          </cell>
        </row>
        <row r="5808">
          <cell r="J5808" t="str">
            <v>INPUTA.4.a</v>
          </cell>
          <cell r="K5808" t="str">
            <v>INPUTAA0490</v>
          </cell>
          <cell r="L5808" t="str">
            <v>INPUT</v>
          </cell>
          <cell r="M5808" t="str">
            <v>ASLR10</v>
          </cell>
          <cell r="N5808" t="str">
            <v>ASLR10</v>
          </cell>
          <cell r="O5808" t="str">
            <v>AOIR09</v>
          </cell>
          <cell r="P5808" t="str">
            <v>A.4.a</v>
          </cell>
          <cell r="Q5808" t="str">
            <v>(ricavi per farmaci File F (escluso HCV) per Extraregione (Mobilità attiva in compensazione))</v>
          </cell>
          <cell r="V5808">
            <v>0</v>
          </cell>
          <cell r="W5808">
            <v>0</v>
          </cell>
          <cell r="X5808">
            <v>0</v>
          </cell>
        </row>
        <row r="5809">
          <cell r="J5809" t="str">
            <v>INPUTA.4.a</v>
          </cell>
          <cell r="K5809" t="str">
            <v>INPUTAA0490</v>
          </cell>
          <cell r="L5809" t="str">
            <v>INPUT</v>
          </cell>
          <cell r="M5809" t="str">
            <v>ASLR10</v>
          </cell>
          <cell r="N5809" t="str">
            <v>ASLR10</v>
          </cell>
          <cell r="O5809" t="str">
            <v>AOIR09</v>
          </cell>
          <cell r="P5809" t="str">
            <v>A.4.a</v>
          </cell>
          <cell r="Q5809" t="str">
            <v>(ricavi per farmaci HCV per Extraregione (Mobilità attiva in compensazione))</v>
          </cell>
          <cell r="V5809">
            <v>0</v>
          </cell>
          <cell r="W5809">
            <v>0</v>
          </cell>
          <cell r="X5809">
            <v>0</v>
          </cell>
        </row>
        <row r="5810">
          <cell r="J5810" t="str">
            <v>TOTALA.4.a</v>
          </cell>
          <cell r="K5810" t="str">
            <v>TOTAL</v>
          </cell>
          <cell r="L5810" t="str">
            <v>TOTALE</v>
          </cell>
          <cell r="M5810" t="str">
            <v>ASLR10</v>
          </cell>
          <cell r="N5810" t="str">
            <v>ASLR10</v>
          </cell>
          <cell r="O5810" t="str">
            <v>AOIR09</v>
          </cell>
          <cell r="P5810" t="str">
            <v>A.4.a</v>
          </cell>
          <cell r="Q5810" t="str">
            <v>(ricavi per i farmaci File F per stranieri)</v>
          </cell>
          <cell r="V5810">
            <v>0</v>
          </cell>
          <cell r="W5810">
            <v>0</v>
          </cell>
          <cell r="X5810">
            <v>0</v>
          </cell>
        </row>
        <row r="5811">
          <cell r="J5811" t="str">
            <v>INPUTA.4.a</v>
          </cell>
          <cell r="K5811" t="str">
            <v>INPUTAA0440</v>
          </cell>
          <cell r="L5811" t="str">
            <v>INPUT</v>
          </cell>
          <cell r="M5811" t="str">
            <v>ASLR10</v>
          </cell>
          <cell r="N5811" t="str">
            <v>ASLR10</v>
          </cell>
          <cell r="O5811" t="str">
            <v>AOIR09</v>
          </cell>
          <cell r="P5811" t="str">
            <v>A.4.a</v>
          </cell>
          <cell r="Q5811" t="str">
            <v>(ricavi per i farmaci File F (escluso HCV) per stranieri)</v>
          </cell>
          <cell r="V5811">
            <v>0</v>
          </cell>
          <cell r="W5811">
            <v>0</v>
          </cell>
          <cell r="X5811">
            <v>0</v>
          </cell>
        </row>
        <row r="5812">
          <cell r="J5812" t="str">
            <v>INPUTA.4.a</v>
          </cell>
          <cell r="K5812" t="str">
            <v>INPUTAA0440</v>
          </cell>
          <cell r="L5812" t="str">
            <v>INPUT</v>
          </cell>
          <cell r="M5812" t="str">
            <v>ASLR10</v>
          </cell>
          <cell r="N5812" t="str">
            <v>ASLR10</v>
          </cell>
          <cell r="O5812" t="str">
            <v>AOIR09</v>
          </cell>
          <cell r="P5812" t="str">
            <v>A.4.a</v>
          </cell>
          <cell r="Q5812" t="str">
            <v>(ricavi per i farmaci HCV per stranieri)</v>
          </cell>
          <cell r="V5812">
            <v>0</v>
          </cell>
          <cell r="W5812">
            <v>0</v>
          </cell>
          <cell r="X5812">
            <v>0</v>
          </cell>
        </row>
        <row r="5813">
          <cell r="J5813" t="str">
            <v>TOTALA.4.a</v>
          </cell>
          <cell r="K5813" t="str">
            <v>TOTAL</v>
          </cell>
          <cell r="L5813" t="str">
            <v>TOTALE</v>
          </cell>
          <cell r="M5813" t="str">
            <v>ASLR10</v>
          </cell>
          <cell r="N5813" t="str">
            <v>ASLR10</v>
          </cell>
          <cell r="O5813" t="str">
            <v>AOIR09</v>
          </cell>
          <cell r="P5813" t="str">
            <v>A.4.a</v>
          </cell>
          <cell r="Q5813" t="str">
            <v>(ricavi per i farmaci File F per carcerati (per conto Istituti penitenziari))</v>
          </cell>
          <cell r="V5813">
            <v>0</v>
          </cell>
          <cell r="W5813">
            <v>0</v>
          </cell>
          <cell r="X5813">
            <v>0</v>
          </cell>
        </row>
        <row r="5814">
          <cell r="J5814" t="str">
            <v>INPUTA.4.a</v>
          </cell>
          <cell r="K5814" t="str">
            <v>INPUTAA0380</v>
          </cell>
          <cell r="L5814" t="str">
            <v>INPUT</v>
          </cell>
          <cell r="M5814" t="str">
            <v>ASLR10</v>
          </cell>
          <cell r="N5814" t="str">
            <v>ASLR10</v>
          </cell>
          <cell r="O5814" t="str">
            <v>AOIR09</v>
          </cell>
          <cell r="P5814" t="str">
            <v>A.4.a</v>
          </cell>
          <cell r="Q5814" t="str">
            <v>(ricavi per i farmaci File F (escluso HCV) per carcerati (per conto Istituti penitenziari))</v>
          </cell>
          <cell r="V5814">
            <v>0</v>
          </cell>
          <cell r="W5814">
            <v>0</v>
          </cell>
          <cell r="X5814">
            <v>0</v>
          </cell>
        </row>
        <row r="5815">
          <cell r="J5815" t="str">
            <v>INPUTA.4.a</v>
          </cell>
          <cell r="K5815" t="str">
            <v>INPUTAA0380</v>
          </cell>
          <cell r="L5815" t="str">
            <v>INPUT</v>
          </cell>
          <cell r="M5815" t="str">
            <v>ASLR10</v>
          </cell>
          <cell r="N5815" t="str">
            <v>ASLR10</v>
          </cell>
          <cell r="O5815" t="str">
            <v>AOIR09</v>
          </cell>
          <cell r="P5815" t="str">
            <v>A.4.a</v>
          </cell>
          <cell r="Q5815" t="str">
            <v>(ricavi per i farmaci HCV per carcerati (per conto Istituti penitenziari))</v>
          </cell>
          <cell r="V5815">
            <v>0</v>
          </cell>
          <cell r="W5815">
            <v>0</v>
          </cell>
          <cell r="X5815">
            <v>0</v>
          </cell>
        </row>
        <row r="5816">
          <cell r="J5816" t="str">
            <v>INPUTA.4.a</v>
          </cell>
          <cell r="K5816" t="str">
            <v>INPUTAA0380</v>
          </cell>
          <cell r="L5816" t="str">
            <v>INPUT</v>
          </cell>
          <cell r="M5816" t="str">
            <v>ASLR13</v>
          </cell>
          <cell r="N5816" t="str">
            <v>ASLR13</v>
          </cell>
          <cell r="O5816" t="str">
            <v>AOIR15</v>
          </cell>
          <cell r="P5816" t="str">
            <v>A.4.a</v>
          </cell>
          <cell r="Q5816" t="str">
            <v>(ricavi per farmaci erogati in "Doppio Canale" per ATS di appartenenza)</v>
          </cell>
          <cell r="V5816">
            <v>0</v>
          </cell>
          <cell r="W5816">
            <v>0</v>
          </cell>
          <cell r="X5816">
            <v>0</v>
          </cell>
        </row>
        <row r="5817">
          <cell r="J5817" t="str">
            <v>INPUTA.4.a</v>
          </cell>
          <cell r="K5817" t="str">
            <v>INPUTAA0380</v>
          </cell>
          <cell r="L5817" t="str">
            <v>INPUT</v>
          </cell>
          <cell r="M5817" t="str">
            <v>ASLR13</v>
          </cell>
          <cell r="N5817" t="str">
            <v>ASLR13</v>
          </cell>
          <cell r="O5817" t="str">
            <v>AOIR15</v>
          </cell>
          <cell r="P5817" t="str">
            <v>A.4.a</v>
          </cell>
          <cell r="Q5817" t="str">
            <v>(ricavi per farmaci erogati in "Doppio Canale" per altre ATS lombarde)</v>
          </cell>
          <cell r="V5817">
            <v>0</v>
          </cell>
          <cell r="W5817">
            <v>0</v>
          </cell>
          <cell r="X5817">
            <v>0</v>
          </cell>
        </row>
        <row r="5818">
          <cell r="J5818" t="str">
            <v>INPUTA.4.a</v>
          </cell>
          <cell r="K5818" t="str">
            <v>INPUTAA0490</v>
          </cell>
          <cell r="L5818" t="str">
            <v>INPUT</v>
          </cell>
          <cell r="M5818" t="str">
            <v>ASLR13</v>
          </cell>
          <cell r="N5818" t="str">
            <v>ASLR13</v>
          </cell>
          <cell r="O5818" t="str">
            <v>AOIR15</v>
          </cell>
          <cell r="P5818" t="str">
            <v>A.4.a</v>
          </cell>
          <cell r="Q5818" t="str">
            <v>(ricavi per farmaci erogati in "Doppio Canale" per Extraregione (Mobilità attiva in compensazione))</v>
          </cell>
          <cell r="V5818">
            <v>0</v>
          </cell>
          <cell r="W5818">
            <v>0</v>
          </cell>
          <cell r="X5818">
            <v>0</v>
          </cell>
        </row>
        <row r="5819">
          <cell r="J5819" t="str">
            <v>INPUTA.4.a</v>
          </cell>
          <cell r="K5819" t="str">
            <v>INPUTAA0440</v>
          </cell>
          <cell r="L5819" t="str">
            <v>INPUT</v>
          </cell>
          <cell r="M5819" t="str">
            <v>ASLR13</v>
          </cell>
          <cell r="N5819" t="str">
            <v>ASLR13</v>
          </cell>
          <cell r="O5819" t="str">
            <v>AOIR15</v>
          </cell>
          <cell r="P5819" t="str">
            <v>A.4.a</v>
          </cell>
          <cell r="Q5819" t="str">
            <v>(ricavi per farmaci erogati in "Doppio Canale" per stranieri)</v>
          </cell>
          <cell r="V5819">
            <v>0</v>
          </cell>
          <cell r="W5819">
            <v>0</v>
          </cell>
          <cell r="X5819">
            <v>0</v>
          </cell>
        </row>
        <row r="5820">
          <cell r="J5820" t="str">
            <v>INPUTA.4.a</v>
          </cell>
          <cell r="K5820" t="str">
            <v>INPUTAA0380</v>
          </cell>
          <cell r="L5820" t="str">
            <v>INPUT</v>
          </cell>
          <cell r="M5820" t="str">
            <v>ASLR13</v>
          </cell>
          <cell r="N5820" t="str">
            <v>ASLR13</v>
          </cell>
          <cell r="O5820" t="str">
            <v>AOIR15</v>
          </cell>
          <cell r="P5820" t="str">
            <v>A.4.a</v>
          </cell>
          <cell r="Q5820" t="str">
            <v>(ricavi per farmaci erogati in "Primo ciclo" per ATS di appartenenza)</v>
          </cell>
          <cell r="V5820">
            <v>0</v>
          </cell>
          <cell r="W5820">
            <v>0</v>
          </cell>
          <cell r="X5820">
            <v>0</v>
          </cell>
        </row>
        <row r="5821">
          <cell r="J5821" t="str">
            <v>INPUTA.4.a</v>
          </cell>
          <cell r="K5821" t="str">
            <v>INPUTAA0380</v>
          </cell>
          <cell r="L5821" t="str">
            <v>INPUT</v>
          </cell>
          <cell r="M5821" t="str">
            <v>ASLR13</v>
          </cell>
          <cell r="N5821" t="str">
            <v>ASLR13</v>
          </cell>
          <cell r="O5821" t="str">
            <v>AOIR15</v>
          </cell>
          <cell r="P5821" t="str">
            <v>A.4.a</v>
          </cell>
          <cell r="Q5821" t="str">
            <v>(ricavi per farmaci erogati in "Primo ciclo" per altre ATS lombarde)</v>
          </cell>
          <cell r="V5821">
            <v>0</v>
          </cell>
          <cell r="W5821">
            <v>0</v>
          </cell>
          <cell r="X5821">
            <v>0</v>
          </cell>
        </row>
        <row r="5822">
          <cell r="J5822" t="str">
            <v>INPUTA.4.a</v>
          </cell>
          <cell r="K5822" t="str">
            <v>INPUTAA0490</v>
          </cell>
          <cell r="L5822" t="str">
            <v>INPUT</v>
          </cell>
          <cell r="M5822" t="str">
            <v>ASLR13</v>
          </cell>
          <cell r="N5822" t="str">
            <v>ASLR13</v>
          </cell>
          <cell r="O5822" t="str">
            <v>AOIR15</v>
          </cell>
          <cell r="P5822" t="str">
            <v>A.4.a</v>
          </cell>
          <cell r="Q5822" t="str">
            <v>(ricavi per farmaci erogati in "Primo ciclo" per Extraregione (Mobilità attiva in compensazione))</v>
          </cell>
          <cell r="V5822">
            <v>0</v>
          </cell>
          <cell r="W5822">
            <v>0</v>
          </cell>
          <cell r="X5822">
            <v>0</v>
          </cell>
        </row>
        <row r="5823">
          <cell r="J5823" t="str">
            <v>INPUTA.4.a</v>
          </cell>
          <cell r="K5823" t="str">
            <v>INPUTAA0440</v>
          </cell>
          <cell r="L5823" t="str">
            <v>INPUT</v>
          </cell>
          <cell r="M5823" t="str">
            <v>ASLR13</v>
          </cell>
          <cell r="N5823" t="str">
            <v>ASLR13</v>
          </cell>
          <cell r="O5823" t="str">
            <v>AOIR15</v>
          </cell>
          <cell r="P5823" t="str">
            <v>A.4.a</v>
          </cell>
          <cell r="Q5823" t="str">
            <v>(ricavi per farmaci erogati in "Primo ciclo" per stranieri)</v>
          </cell>
          <cell r="V5823">
            <v>0</v>
          </cell>
          <cell r="W5823">
            <v>0</v>
          </cell>
          <cell r="X5823">
            <v>0</v>
          </cell>
        </row>
        <row r="5824">
          <cell r="J5824" t="str">
            <v>INPUTA.4.a</v>
          </cell>
          <cell r="K5824" t="str">
            <v>INPUTAA0390</v>
          </cell>
          <cell r="L5824" t="str">
            <v>INPUT</v>
          </cell>
          <cell r="M5824" t="str">
            <v>ASLR13</v>
          </cell>
          <cell r="N5824" t="str">
            <v>ASLR13</v>
          </cell>
          <cell r="O5824" t="str">
            <v>AOIR15</v>
          </cell>
          <cell r="P5824" t="str">
            <v>A.4.a</v>
          </cell>
          <cell r="Q5824" t="str">
            <v>(Prestazioni di servizi MMG, PLS, Continuità assistenziale per ATS di appartenenza)</v>
          </cell>
          <cell r="V5824">
            <v>0</v>
          </cell>
          <cell r="W5824">
            <v>0</v>
          </cell>
          <cell r="X5824">
            <v>0</v>
          </cell>
        </row>
        <row r="5825">
          <cell r="J5825" t="str">
            <v>INPUTA.4.a</v>
          </cell>
          <cell r="K5825" t="str">
            <v>INPUTAA0390</v>
          </cell>
          <cell r="L5825" t="str">
            <v>INPUT</v>
          </cell>
          <cell r="M5825" t="str">
            <v>ASLR13</v>
          </cell>
          <cell r="N5825" t="str">
            <v>ASLR13</v>
          </cell>
          <cell r="O5825" t="str">
            <v>AOIR15</v>
          </cell>
          <cell r="P5825" t="str">
            <v>A.4.a</v>
          </cell>
          <cell r="Q5825" t="str">
            <v>(Prestazioni di servizi MMG, PLS, Continuità assistenziale per altre ATS lombarde)</v>
          </cell>
          <cell r="V5825">
            <v>0</v>
          </cell>
          <cell r="W5825">
            <v>0</v>
          </cell>
          <cell r="X5825">
            <v>0</v>
          </cell>
        </row>
        <row r="5826">
          <cell r="J5826" t="str">
            <v>INPUTA.4.a</v>
          </cell>
          <cell r="K5826" t="str">
            <v>INPUTAA0400</v>
          </cell>
          <cell r="L5826" t="str">
            <v>INPUT</v>
          </cell>
          <cell r="M5826" t="str">
            <v>ASLR13</v>
          </cell>
          <cell r="N5826" t="str">
            <v>ASLR13</v>
          </cell>
          <cell r="O5826" t="str">
            <v>AOIR15</v>
          </cell>
          <cell r="P5826" t="str">
            <v>A.4.a</v>
          </cell>
          <cell r="Q5826" t="str">
            <v>(Prestazioni servizi farmaceutica convenzionata per ATS di appartenenza)</v>
          </cell>
          <cell r="V5826">
            <v>0</v>
          </cell>
          <cell r="W5826">
            <v>0</v>
          </cell>
          <cell r="X5826">
            <v>0</v>
          </cell>
        </row>
        <row r="5827">
          <cell r="J5827" t="str">
            <v>INPUTA.4.a</v>
          </cell>
          <cell r="K5827" t="str">
            <v>INPUTAA0400</v>
          </cell>
          <cell r="L5827" t="str">
            <v>INPUT</v>
          </cell>
          <cell r="M5827" t="str">
            <v>ASLR13</v>
          </cell>
          <cell r="N5827" t="str">
            <v>ASLR13</v>
          </cell>
          <cell r="O5827" t="str">
            <v>AOIR15</v>
          </cell>
          <cell r="P5827" t="str">
            <v>A.4.a</v>
          </cell>
          <cell r="Q5827" t="str">
            <v>(Prestazioni servizi farmaceutica convenzionata per altre ATS lombarde)</v>
          </cell>
          <cell r="V5827">
            <v>0</v>
          </cell>
          <cell r="W5827">
            <v>0</v>
          </cell>
          <cell r="X5827">
            <v>0</v>
          </cell>
        </row>
        <row r="5828">
          <cell r="J5828" t="str">
            <v>INPUTA.4.a</v>
          </cell>
          <cell r="K5828" t="str">
            <v>INPUTAA0410</v>
          </cell>
          <cell r="L5828" t="str">
            <v>INPUT</v>
          </cell>
          <cell r="M5828" t="str">
            <v>ASLR13</v>
          </cell>
          <cell r="N5828" t="str">
            <v>ASLR13</v>
          </cell>
          <cell r="O5828" t="str">
            <v>AOIR15</v>
          </cell>
          <cell r="P5828" t="str">
            <v>A.4.a</v>
          </cell>
          <cell r="Q5828" t="str">
            <v>(Prestazioni termali per ATS di appartenenza)</v>
          </cell>
          <cell r="V5828">
            <v>0</v>
          </cell>
          <cell r="W5828">
            <v>0</v>
          </cell>
          <cell r="X5828">
            <v>0</v>
          </cell>
        </row>
        <row r="5829">
          <cell r="J5829" t="str">
            <v>INPUTA.4.a</v>
          </cell>
          <cell r="K5829" t="str">
            <v>INPUTAA0410</v>
          </cell>
          <cell r="L5829" t="str">
            <v>INPUT</v>
          </cell>
          <cell r="M5829" t="str">
            <v>ASLR13</v>
          </cell>
          <cell r="N5829" t="str">
            <v>ASLR13</v>
          </cell>
          <cell r="O5829" t="str">
            <v>AOIR15</v>
          </cell>
          <cell r="P5829" t="str">
            <v>A.4.a</v>
          </cell>
          <cell r="Q5829" t="str">
            <v>(Prestazioni termali per altre ATS lombarde)</v>
          </cell>
          <cell r="V5829">
            <v>0</v>
          </cell>
          <cell r="W5829">
            <v>0</v>
          </cell>
          <cell r="X5829">
            <v>0</v>
          </cell>
        </row>
        <row r="5830">
          <cell r="J5830" t="str">
            <v>INPUTA.4.a</v>
          </cell>
          <cell r="K5830" t="str">
            <v>INPUTAA0420</v>
          </cell>
          <cell r="L5830" t="str">
            <v>INPUT</v>
          </cell>
          <cell r="M5830" t="str">
            <v>ASLR13</v>
          </cell>
          <cell r="N5830" t="str">
            <v>ASLR13</v>
          </cell>
          <cell r="O5830" t="str">
            <v>AOIR15</v>
          </cell>
          <cell r="P5830" t="str">
            <v>A.4.a</v>
          </cell>
          <cell r="Q5830" t="str">
            <v>(Prestazioni di trasporto ambulanze ed elisoccorso per ATS di appartenenza)</v>
          </cell>
          <cell r="V5830">
            <v>0</v>
          </cell>
          <cell r="W5830">
            <v>0</v>
          </cell>
          <cell r="X5830">
            <v>0</v>
          </cell>
        </row>
        <row r="5831">
          <cell r="J5831" t="str">
            <v>INPUTA.4.a</v>
          </cell>
          <cell r="K5831" t="str">
            <v>INPUTAA0420</v>
          </cell>
          <cell r="L5831" t="str">
            <v>INPUT</v>
          </cell>
          <cell r="M5831" t="str">
            <v>ASLR13</v>
          </cell>
          <cell r="N5831" t="str">
            <v>ASLR13</v>
          </cell>
          <cell r="O5831" t="str">
            <v>AOIR15</v>
          </cell>
          <cell r="P5831" t="str">
            <v>A.4.a</v>
          </cell>
          <cell r="Q5831" t="str">
            <v>(Prestazioni di trasporto ambulanze ed elisoccorso per  ATS/ASST/Irccs della Regione)</v>
          </cell>
          <cell r="V5831">
            <v>0</v>
          </cell>
          <cell r="W5831">
            <v>0</v>
          </cell>
          <cell r="X5831">
            <v>0</v>
          </cell>
        </row>
        <row r="5832">
          <cell r="J5832" t="str">
            <v>INPUT</v>
          </cell>
          <cell r="K5832" t="str">
            <v>INPUTAA0421</v>
          </cell>
          <cell r="L5832" t="str">
            <v>INPUT</v>
          </cell>
          <cell r="Q5832" t="str">
            <v>(Prestazioni di assistenza integrativa  per ATS di appartenenza)</v>
          </cell>
          <cell r="V5832">
            <v>0</v>
          </cell>
          <cell r="W5832">
            <v>0</v>
          </cell>
          <cell r="X5832">
            <v>0</v>
          </cell>
        </row>
        <row r="5833">
          <cell r="J5833" t="str">
            <v>INPUT</v>
          </cell>
          <cell r="K5833" t="str">
            <v>INPUTAA0421</v>
          </cell>
          <cell r="L5833" t="str">
            <v>INPUT</v>
          </cell>
          <cell r="Q5833" t="str">
            <v>(Prestazioni di assistenza integrativa per altre ATS lombarde)</v>
          </cell>
          <cell r="V5833">
            <v>0</v>
          </cell>
          <cell r="W5833">
            <v>0</v>
          </cell>
          <cell r="X5833">
            <v>0</v>
          </cell>
        </row>
        <row r="5834">
          <cell r="J5834" t="str">
            <v>INPUT</v>
          </cell>
          <cell r="K5834" t="str">
            <v>INPUTAA0422</v>
          </cell>
          <cell r="L5834" t="str">
            <v>INPUT</v>
          </cell>
          <cell r="Q5834" t="str">
            <v>(Prestazioni di assistenza protesica per ATS di appartenenza)</v>
          </cell>
          <cell r="V5834">
            <v>0</v>
          </cell>
          <cell r="W5834">
            <v>0</v>
          </cell>
          <cell r="X5834">
            <v>0</v>
          </cell>
        </row>
        <row r="5835">
          <cell r="J5835" t="str">
            <v>INPUT</v>
          </cell>
          <cell r="K5835" t="str">
            <v>INPUTAA0422</v>
          </cell>
          <cell r="L5835" t="str">
            <v>INPUT</v>
          </cell>
          <cell r="Q5835" t="str">
            <v>(Prestazioni di assistenza protesica per altre ATS lombarde)</v>
          </cell>
          <cell r="V5835">
            <v>0</v>
          </cell>
          <cell r="W5835">
            <v>0</v>
          </cell>
          <cell r="X5835">
            <v>0</v>
          </cell>
        </row>
        <row r="5836">
          <cell r="J5836" t="str">
            <v>INPUT</v>
          </cell>
          <cell r="K5836" t="str">
            <v>INPUTAA0423</v>
          </cell>
          <cell r="L5836" t="str">
            <v>INPUT</v>
          </cell>
          <cell r="Q5836" t="str">
            <v>(Prestazioni di assistenza riabilitativa extraospedaliera per ATS di appartenenza)</v>
          </cell>
          <cell r="V5836">
            <v>0</v>
          </cell>
          <cell r="W5836">
            <v>0</v>
          </cell>
          <cell r="X5836">
            <v>0</v>
          </cell>
        </row>
        <row r="5837">
          <cell r="J5837" t="str">
            <v>INPUT</v>
          </cell>
          <cell r="K5837" t="str">
            <v>INPUTAA0423</v>
          </cell>
          <cell r="L5837" t="str">
            <v>INPUT</v>
          </cell>
          <cell r="Q5837" t="str">
            <v>(Prestazioni di assistenza riabilitativa extraospedaliera per altre ATS lombarde)</v>
          </cell>
          <cell r="V5837">
            <v>0</v>
          </cell>
          <cell r="W5837">
            <v>0</v>
          </cell>
          <cell r="X5837">
            <v>0</v>
          </cell>
        </row>
        <row r="5838">
          <cell r="J5838" t="str">
            <v>INPUTA.4.a</v>
          </cell>
          <cell r="K5838" t="str">
            <v>INPUTAA0424</v>
          </cell>
          <cell r="L5838" t="str">
            <v>INPUT</v>
          </cell>
          <cell r="M5838" t="str">
            <v>ASLR08</v>
          </cell>
          <cell r="N5838" t="str">
            <v>ASLR08</v>
          </cell>
          <cell r="O5838" t="str">
            <v>AOIR06</v>
          </cell>
          <cell r="P5838" t="str">
            <v>A.4.a</v>
          </cell>
          <cell r="Q5838" t="str">
            <v>(Ricavi per cessioni di emocomponenti e cellule staminali di produzione regionale  VS ATS, ASST, IRCCS della Regione )</v>
          </cell>
          <cell r="V5838">
            <v>0</v>
          </cell>
          <cell r="W5838">
            <v>0</v>
          </cell>
          <cell r="X5838">
            <v>0</v>
          </cell>
        </row>
        <row r="5839">
          <cell r="J5839" t="str">
            <v>INPUTA.4.a</v>
          </cell>
          <cell r="K5839" t="str">
            <v>INPUTAA0424</v>
          </cell>
          <cell r="L5839" t="str">
            <v>INPUT</v>
          </cell>
          <cell r="M5839" t="str">
            <v>ASLR08</v>
          </cell>
          <cell r="N5839" t="str">
            <v>ASLR08</v>
          </cell>
          <cell r="O5839" t="str">
            <v>AOIR06</v>
          </cell>
          <cell r="P5839" t="str">
            <v>A.4.a</v>
          </cell>
          <cell r="Q5839" t="str">
            <v xml:space="preserve">Ricavi per cessioni di emocomponenti e cellule staminali NON di produzione regionale VS ATS, ASST, IRCCS della Regione </v>
          </cell>
          <cell r="V5839">
            <v>0</v>
          </cell>
          <cell r="W5839">
            <v>0</v>
          </cell>
          <cell r="X5839">
            <v>0</v>
          </cell>
        </row>
        <row r="5840">
          <cell r="J5840" t="str">
            <v>INPUTA.4.a</v>
          </cell>
          <cell r="K5840" t="str">
            <v>INPUTAA0425</v>
          </cell>
          <cell r="L5840" t="str">
            <v>INPUT</v>
          </cell>
          <cell r="O5840" t="str">
            <v>AOIR15</v>
          </cell>
          <cell r="P5840" t="str">
            <v>A.4.a</v>
          </cell>
          <cell r="Q5840" t="str">
            <v>( Prestazioni assistenza domiciliare integrata (ADI) per ATS di appartenenza)</v>
          </cell>
          <cell r="V5840">
            <v>0</v>
          </cell>
          <cell r="W5840">
            <v>0</v>
          </cell>
          <cell r="X5840">
            <v>0</v>
          </cell>
        </row>
        <row r="5841">
          <cell r="J5841" t="str">
            <v>INPUTA.4.a</v>
          </cell>
          <cell r="K5841" t="str">
            <v>INPUTAA0425</v>
          </cell>
          <cell r="L5841" t="str">
            <v>INPUT</v>
          </cell>
          <cell r="O5841" t="str">
            <v>AOIR15</v>
          </cell>
          <cell r="P5841" t="str">
            <v>A.4.a</v>
          </cell>
          <cell r="Q5841" t="str">
            <v>( Prestazioni assistenza domiciliare integrata (ADI) per altre ATS lombarde)</v>
          </cell>
          <cell r="V5841">
            <v>0</v>
          </cell>
          <cell r="W5841">
            <v>0</v>
          </cell>
          <cell r="X5841">
            <v>0</v>
          </cell>
        </row>
        <row r="5842">
          <cell r="J5842" t="str">
            <v>INPUTA.4.a</v>
          </cell>
          <cell r="K5842" t="str">
            <v>INPUTAA0530</v>
          </cell>
          <cell r="L5842" t="str">
            <v>INPUT</v>
          </cell>
          <cell r="M5842" t="str">
            <v>ASLR13</v>
          </cell>
          <cell r="N5842" t="str">
            <v>ASLR13</v>
          </cell>
          <cell r="O5842" t="str">
            <v>AOIR15</v>
          </cell>
          <cell r="P5842" t="str">
            <v>A.4.a</v>
          </cell>
          <cell r="Q5842" t="str">
            <v>(Prestazioni di trasporto ambulanze ed elisoccorso Fuori regione (Mobilità attiva in compensazione))</v>
          </cell>
          <cell r="V5842">
            <v>0</v>
          </cell>
          <cell r="W5842">
            <v>0</v>
          </cell>
          <cell r="X5842">
            <v>0</v>
          </cell>
        </row>
        <row r="5843">
          <cell r="J5843" t="str">
            <v>INPUTA.4.a</v>
          </cell>
          <cell r="K5843" t="str">
            <v>INPUTAA0430</v>
          </cell>
          <cell r="L5843" t="str">
            <v>INPUT</v>
          </cell>
          <cell r="M5843" t="str">
            <v>ASLR13</v>
          </cell>
          <cell r="N5843" t="str">
            <v>ASLR13</v>
          </cell>
          <cell r="O5843" t="str">
            <v>AOIR15</v>
          </cell>
          <cell r="P5843" t="str">
            <v>A.4.a</v>
          </cell>
          <cell r="Q5843" t="str">
            <v>(Altre prestazioni sanitarie v/ATS di appartenenza)</v>
          </cell>
          <cell r="V5843">
            <v>0</v>
          </cell>
          <cell r="W5843">
            <v>0</v>
          </cell>
          <cell r="X5843">
            <v>0</v>
          </cell>
        </row>
        <row r="5844">
          <cell r="J5844" t="str">
            <v>INPUTA.4.a</v>
          </cell>
          <cell r="K5844" t="str">
            <v>INPUTAA0430</v>
          </cell>
          <cell r="L5844" t="str">
            <v>INPUT</v>
          </cell>
          <cell r="M5844" t="str">
            <v>ASLR13</v>
          </cell>
          <cell r="N5844" t="str">
            <v>ASLR13</v>
          </cell>
          <cell r="O5844" t="str">
            <v>AOIR15</v>
          </cell>
          <cell r="P5844" t="str">
            <v>A.4.a</v>
          </cell>
          <cell r="Q5844" t="str">
            <v>(Altre prestazioni sanitarie verso altre ATS/ASST/Fondazioni lombardi)</v>
          </cell>
          <cell r="V5844">
            <v>0</v>
          </cell>
          <cell r="W5844">
            <v>0</v>
          </cell>
          <cell r="X5844">
            <v>0</v>
          </cell>
        </row>
        <row r="5845">
          <cell r="J5845" t="str">
            <v>INPUTA.4.a</v>
          </cell>
          <cell r="K5845" t="str">
            <v>INPUTAA0430</v>
          </cell>
          <cell r="L5845" t="str">
            <v>INPUT</v>
          </cell>
          <cell r="O5845" t="str">
            <v>AOIR15</v>
          </cell>
          <cell r="P5845" t="str">
            <v>A.4.a</v>
          </cell>
          <cell r="Q5845" t="str">
            <v>Ricavi per prestazioni di cure palliative domiciliari per ATS di  appartenenza</v>
          </cell>
          <cell r="V5845">
            <v>0</v>
          </cell>
          <cell r="W5845">
            <v>0</v>
          </cell>
          <cell r="X5845">
            <v>0</v>
          </cell>
        </row>
        <row r="5846">
          <cell r="J5846" t="str">
            <v>INPUTA.4.a</v>
          </cell>
          <cell r="K5846" t="str">
            <v>INPUTAA0430</v>
          </cell>
          <cell r="L5846" t="str">
            <v>INPUT</v>
          </cell>
          <cell r="O5846" t="str">
            <v>AOIR15</v>
          </cell>
          <cell r="P5846" t="str">
            <v>A.4.a</v>
          </cell>
          <cell r="Q5846" t="str">
            <v>Ricavi per prestazioni di cure palliative domiciliari per altre ATS lombarde</v>
          </cell>
          <cell r="V5846">
            <v>0</v>
          </cell>
          <cell r="W5846">
            <v>0</v>
          </cell>
          <cell r="X5846">
            <v>0</v>
          </cell>
        </row>
        <row r="5847">
          <cell r="J5847" t="str">
            <v>INPUTA.4.a</v>
          </cell>
          <cell r="K5847" t="str">
            <v>INPUTAA0430</v>
          </cell>
          <cell r="L5847" t="str">
            <v>INPUT</v>
          </cell>
          <cell r="O5847" t="str">
            <v>AOIR15</v>
          </cell>
          <cell r="P5847" t="str">
            <v>A.4.a</v>
          </cell>
          <cell r="Q5847" t="str">
            <v>Ricavi per prestazioni di cure palliative residenziali per ATS di appartenenza</v>
          </cell>
          <cell r="V5847">
            <v>0</v>
          </cell>
          <cell r="W5847">
            <v>0</v>
          </cell>
          <cell r="X5847">
            <v>0</v>
          </cell>
        </row>
        <row r="5848">
          <cell r="J5848" t="str">
            <v>INPUTA.4.a</v>
          </cell>
          <cell r="K5848" t="str">
            <v>INPUTAA0430</v>
          </cell>
          <cell r="L5848" t="str">
            <v>INPUT</v>
          </cell>
          <cell r="O5848" t="str">
            <v>AOIR15</v>
          </cell>
          <cell r="P5848" t="str">
            <v>A.4.a</v>
          </cell>
          <cell r="Q5848" t="str">
            <v>Ricavi per prestazioni di cure palliative residenziali per ATS di appartenenza</v>
          </cell>
          <cell r="V5848">
            <v>0</v>
          </cell>
          <cell r="W5848">
            <v>0</v>
          </cell>
          <cell r="X5848">
            <v>0</v>
          </cell>
        </row>
        <row r="5849">
          <cell r="J5849" t="str">
            <v>INPUTA.4.a</v>
          </cell>
          <cell r="K5849" t="str">
            <v>INPUTAA0440</v>
          </cell>
          <cell r="L5849" t="str">
            <v>INPUT</v>
          </cell>
          <cell r="M5849" t="str">
            <v>ASLR13</v>
          </cell>
          <cell r="N5849" t="str">
            <v>ASLR13</v>
          </cell>
          <cell r="O5849" t="str">
            <v>AOIR15</v>
          </cell>
          <cell r="P5849" t="str">
            <v>A.4.a</v>
          </cell>
          <cell r="Q5849" t="str">
            <v>(Altre prestazioni sanitarie ad altri soggetti pubblici)</v>
          </cell>
          <cell r="V5849">
            <v>0</v>
          </cell>
          <cell r="W5849">
            <v>0</v>
          </cell>
          <cell r="X5849">
            <v>0</v>
          </cell>
        </row>
        <row r="5850">
          <cell r="J5850" t="str">
            <v>INPUT</v>
          </cell>
          <cell r="K5850" t="str">
            <v>INPUTAA0541</v>
          </cell>
          <cell r="L5850" t="str">
            <v>INPUT</v>
          </cell>
          <cell r="Q5850" t="str">
            <v>Prestazioni assistenza integrativa da pubblico (extraregione) - (soggette a compensazione))</v>
          </cell>
          <cell r="V5850">
            <v>0</v>
          </cell>
          <cell r="W5850">
            <v>0</v>
          </cell>
          <cell r="X5850">
            <v>0</v>
          </cell>
        </row>
        <row r="5851">
          <cell r="J5851" t="str">
            <v>INPUT</v>
          </cell>
          <cell r="K5851" t="str">
            <v>INPUTAA0542</v>
          </cell>
          <cell r="L5851" t="str">
            <v>INPUT</v>
          </cell>
          <cell r="Q5851" t="str">
            <v xml:space="preserve"> Prestazioni assistenza protesica da pubblico (extraregione) - (soggette a compensazione))</v>
          </cell>
          <cell r="V5851">
            <v>0</v>
          </cell>
          <cell r="W5851">
            <v>0</v>
          </cell>
          <cell r="X5851">
            <v>0</v>
          </cell>
        </row>
        <row r="5852">
          <cell r="J5852" t="str">
            <v>INPUTA.4.a</v>
          </cell>
          <cell r="K5852" t="str">
            <v>INPUT</v>
          </cell>
          <cell r="L5852" t="str">
            <v>INPUT</v>
          </cell>
          <cell r="M5852" t="str">
            <v>ASLR08</v>
          </cell>
          <cell r="N5852" t="str">
            <v>ASLR08</v>
          </cell>
          <cell r="O5852" t="str">
            <v>AOIR15</v>
          </cell>
          <cell r="P5852" t="str">
            <v>A.4.a</v>
          </cell>
          <cell r="Q5852" t="str">
            <v>(Altre prestazioni sanitarie a soggetti pubblici extraregione (soggette a compensazione))</v>
          </cell>
          <cell r="V5852">
            <v>0</v>
          </cell>
          <cell r="W5852">
            <v>0</v>
          </cell>
          <cell r="X5852">
            <v>0</v>
          </cell>
        </row>
        <row r="5853">
          <cell r="J5853" t="str">
            <v>INPUTA.4.a</v>
          </cell>
          <cell r="K5853" t="str">
            <v>INPUTAA0590</v>
          </cell>
          <cell r="L5853" t="str">
            <v>INPUT</v>
          </cell>
          <cell r="M5853" t="str">
            <v>ASLR08</v>
          </cell>
          <cell r="N5853" t="str">
            <v>ASLR08</v>
          </cell>
          <cell r="O5853" t="str">
            <v>AOIR06</v>
          </cell>
          <cell r="P5853" t="str">
            <v>A.4.a</v>
          </cell>
          <cell r="Q5853" t="str">
            <v>(Altre prestazioni sanitarie a soggetti pubblici extraregione (non in compensazione))</v>
          </cell>
          <cell r="V5853">
            <v>0</v>
          </cell>
          <cell r="W5853">
            <v>0</v>
          </cell>
          <cell r="X5853">
            <v>0</v>
          </cell>
        </row>
        <row r="5854">
          <cell r="J5854" t="str">
            <v>INPUTA.4.a</v>
          </cell>
          <cell r="K5854" t="str">
            <v>INPUTAA0430</v>
          </cell>
          <cell r="L5854" t="str">
            <v>INPUT</v>
          </cell>
          <cell r="M5854" t="str">
            <v>ASLR08</v>
          </cell>
          <cell r="N5854" t="str">
            <v>ASLR08</v>
          </cell>
          <cell r="O5854" t="str">
            <v>AOIR15</v>
          </cell>
          <cell r="P5854" t="str">
            <v>A.4.a</v>
          </cell>
          <cell r="Q5854" t="str">
            <v>(Altre prestazioni socio sanitarie v/ ATS di appartenenza)</v>
          </cell>
          <cell r="V5854">
            <v>0</v>
          </cell>
          <cell r="W5854">
            <v>0</v>
          </cell>
          <cell r="X5854">
            <v>0</v>
          </cell>
        </row>
        <row r="5855">
          <cell r="J5855" t="str">
            <v>INPUTA.4.a</v>
          </cell>
          <cell r="K5855" t="str">
            <v>INPUTAA0430</v>
          </cell>
          <cell r="L5855" t="str">
            <v>INPUT</v>
          </cell>
          <cell r="M5855" t="str">
            <v>ASLR08</v>
          </cell>
          <cell r="N5855" t="str">
            <v>ASLR08</v>
          </cell>
          <cell r="O5855" t="str">
            <v>AOIR15</v>
          </cell>
          <cell r="P5855" t="str">
            <v>A.4.a</v>
          </cell>
          <cell r="Q5855" t="str">
            <v>(Ricavi per Voucher socio-sanitari ATS della Regione)</v>
          </cell>
          <cell r="V5855">
            <v>0</v>
          </cell>
          <cell r="W5855">
            <v>0</v>
          </cell>
          <cell r="X5855">
            <v>0</v>
          </cell>
        </row>
        <row r="5856">
          <cell r="J5856" t="str">
            <v>INPUTA.4.a</v>
          </cell>
          <cell r="K5856" t="str">
            <v>INPUTAA0430</v>
          </cell>
          <cell r="L5856" t="str">
            <v>INPUT</v>
          </cell>
          <cell r="M5856" t="str">
            <v>ASLR08</v>
          </cell>
          <cell r="N5856" t="str">
            <v>ASLR08</v>
          </cell>
          <cell r="O5856" t="str">
            <v>AOIR15</v>
          </cell>
          <cell r="P5856" t="str">
            <v>A.4.a</v>
          </cell>
          <cell r="Q5856" t="str">
            <v>(Altre prestazioni socio sanitarie verso altre ATS/ASST/Fondazioni lombardi)</v>
          </cell>
          <cell r="V5856">
            <v>0</v>
          </cell>
          <cell r="W5856">
            <v>0</v>
          </cell>
          <cell r="X5856">
            <v>0</v>
          </cell>
        </row>
        <row r="5857">
          <cell r="J5857" t="str">
            <v>INPUTA.4.a</v>
          </cell>
          <cell r="K5857" t="str">
            <v>INPUTAA0440</v>
          </cell>
          <cell r="L5857" t="str">
            <v>INPUT</v>
          </cell>
          <cell r="M5857" t="str">
            <v>ASLR08</v>
          </cell>
          <cell r="N5857" t="str">
            <v>ASLR08</v>
          </cell>
          <cell r="O5857" t="str">
            <v>AOIR06</v>
          </cell>
          <cell r="P5857" t="str">
            <v>A.4.a</v>
          </cell>
          <cell r="Q5857" t="str">
            <v>(Altre prestazioni socio sanitarie ad altri soggetti pubblici)</v>
          </cell>
          <cell r="V5857">
            <v>0</v>
          </cell>
          <cell r="W5857">
            <v>0</v>
          </cell>
          <cell r="X5857">
            <v>0</v>
          </cell>
        </row>
        <row r="5858">
          <cell r="J5858" t="str">
            <v>INPUTA.4.a</v>
          </cell>
          <cell r="K5858" t="str">
            <v>INPUTAA0590</v>
          </cell>
          <cell r="L5858" t="str">
            <v>INPUT</v>
          </cell>
          <cell r="M5858" t="str">
            <v>ASLR08</v>
          </cell>
          <cell r="N5858" t="str">
            <v>ASLR08</v>
          </cell>
          <cell r="O5858" t="str">
            <v>AOIR06</v>
          </cell>
          <cell r="P5858" t="str">
            <v>A.4.a</v>
          </cell>
          <cell r="Q5858" t="str">
            <v>(Altre prestazioni socio sanitarie Extraregione (non soggette a compensazione))</v>
          </cell>
          <cell r="V5858">
            <v>0</v>
          </cell>
          <cell r="W5858">
            <v>0</v>
          </cell>
          <cell r="X5858">
            <v>0</v>
          </cell>
        </row>
        <row r="5859">
          <cell r="J5859" t="str">
            <v>INPUTA.4.a</v>
          </cell>
          <cell r="K5859" t="str">
            <v>INPUTAA0580</v>
          </cell>
          <cell r="L5859" t="str">
            <v>INPUT</v>
          </cell>
          <cell r="M5859" t="str">
            <v>ASLR08</v>
          </cell>
          <cell r="N5859" t="str">
            <v>ASLR08</v>
          </cell>
          <cell r="O5859" t="str">
            <v>AOIR06</v>
          </cell>
          <cell r="P5859" t="str">
            <v>A.4.a</v>
          </cell>
          <cell r="Q5859" t="str">
            <v>(Prestazioni di assistenza riabilitativa non soggetta a compensazione Extraregionale)</v>
          </cell>
          <cell r="V5859">
            <v>0</v>
          </cell>
          <cell r="W5859">
            <v>0</v>
          </cell>
          <cell r="X5859">
            <v>0</v>
          </cell>
        </row>
        <row r="5860">
          <cell r="J5860" t="str">
            <v>INPUTA.4.a</v>
          </cell>
          <cell r="K5860" t="str">
            <v>INPUTAA0430</v>
          </cell>
          <cell r="L5860" t="str">
            <v>INPUT</v>
          </cell>
          <cell r="M5860" t="str">
            <v>ASLR08</v>
          </cell>
          <cell r="N5860" t="str">
            <v>ASLR08</v>
          </cell>
          <cell r="O5860" t="str">
            <v>AOIR06</v>
          </cell>
          <cell r="P5860" t="str">
            <v>A.4.a</v>
          </cell>
          <cell r="Q5860" t="str">
            <v>(Ricavi per consulenza sanitaria per ATS di appartenenza)</v>
          </cell>
          <cell r="V5860">
            <v>0</v>
          </cell>
          <cell r="W5860">
            <v>0</v>
          </cell>
          <cell r="X5860">
            <v>0</v>
          </cell>
        </row>
        <row r="5861">
          <cell r="J5861" t="str">
            <v>INPUTA.4.a</v>
          </cell>
          <cell r="K5861" t="str">
            <v>INPUTAA0430</v>
          </cell>
          <cell r="L5861" t="str">
            <v>INPUT</v>
          </cell>
          <cell r="M5861" t="str">
            <v>ASLR08</v>
          </cell>
          <cell r="N5861" t="str">
            <v>ASLR08</v>
          </cell>
          <cell r="O5861" t="str">
            <v>AOIR06</v>
          </cell>
          <cell r="P5861" t="str">
            <v>A.4.a</v>
          </cell>
          <cell r="Q5861" t="str">
            <v>(Ricavi per consulenza sanitaria v/altre ATS-ASST-Fondazioni della Regione)</v>
          </cell>
          <cell r="V5861">
            <v>0</v>
          </cell>
          <cell r="W5861">
            <v>0</v>
          </cell>
          <cell r="X5861">
            <v>0</v>
          </cell>
        </row>
        <row r="5862">
          <cell r="J5862" t="str">
            <v>INPUTA.4.c</v>
          </cell>
          <cell r="K5862" t="str">
            <v>INPUTAA0440</v>
          </cell>
          <cell r="L5862" t="str">
            <v>INPUT</v>
          </cell>
          <cell r="M5862" t="str">
            <v>ASLR08</v>
          </cell>
          <cell r="N5862" t="str">
            <v>ASLR08</v>
          </cell>
          <cell r="O5862" t="str">
            <v>AOIR06</v>
          </cell>
          <cell r="P5862" t="str">
            <v>A.4.c</v>
          </cell>
          <cell r="Q5862" t="str">
            <v>(Ricavi per consulenza sanitaria ad altri soggetti pubblici)</v>
          </cell>
          <cell r="V5862">
            <v>0</v>
          </cell>
          <cell r="W5862">
            <v>0</v>
          </cell>
          <cell r="X5862">
            <v>0</v>
          </cell>
        </row>
        <row r="5863">
          <cell r="J5863" t="str">
            <v>INPUTA.4.c</v>
          </cell>
          <cell r="K5863" t="str">
            <v>INPUTAA0590</v>
          </cell>
          <cell r="L5863" t="str">
            <v>INPUT</v>
          </cell>
          <cell r="M5863" t="str">
            <v>ASLR08</v>
          </cell>
          <cell r="N5863" t="str">
            <v>ASLR08</v>
          </cell>
          <cell r="O5863" t="str">
            <v>AOIR06</v>
          </cell>
          <cell r="P5863" t="str">
            <v>A.4.c</v>
          </cell>
          <cell r="Q5863" t="str">
            <v>(Ricavi per consulenza sanitaria ad altri soggetti pubblici Extraregione (non soggette a compensazione))</v>
          </cell>
          <cell r="V5863">
            <v>0</v>
          </cell>
          <cell r="W5863">
            <v>0</v>
          </cell>
          <cell r="X5863">
            <v>0</v>
          </cell>
        </row>
        <row r="5864">
          <cell r="J5864" t="str">
            <v>INPUTA.4.c</v>
          </cell>
          <cell r="K5864" t="str">
            <v>INPUTAA0660</v>
          </cell>
          <cell r="L5864" t="str">
            <v>INPUT</v>
          </cell>
          <cell r="M5864" t="str">
            <v>ASLR08</v>
          </cell>
          <cell r="N5864" t="str">
            <v>ASLR08</v>
          </cell>
          <cell r="O5864" t="str">
            <v>AOIR06</v>
          </cell>
          <cell r="P5864" t="str">
            <v>A.4.c</v>
          </cell>
          <cell r="Q5864" t="str">
            <v>(Ricavi per consulenza sanitaria a privati)</v>
          </cell>
          <cell r="V5864">
            <v>0</v>
          </cell>
          <cell r="W5864">
            <v>0</v>
          </cell>
          <cell r="X5864">
            <v>0</v>
          </cell>
        </row>
        <row r="5865">
          <cell r="J5865" t="str">
            <v>INPUTA.4.c</v>
          </cell>
          <cell r="K5865" t="str">
            <v>INPUTAA0660</v>
          </cell>
          <cell r="L5865" t="str">
            <v>INPUT</v>
          </cell>
          <cell r="M5865" t="str">
            <v>ASLR08</v>
          </cell>
          <cell r="N5865" t="str">
            <v>ASLR08</v>
          </cell>
          <cell r="O5865" t="str">
            <v>AOIR06</v>
          </cell>
          <cell r="P5865" t="str">
            <v>A.4.c</v>
          </cell>
          <cell r="Q5865" t="str">
            <v>(Ricavi per prestazioni sanitarie erogate a soggetti privati)</v>
          </cell>
          <cell r="V5865">
            <v>0</v>
          </cell>
          <cell r="W5865">
            <v>0</v>
          </cell>
          <cell r="X5865">
            <v>0</v>
          </cell>
        </row>
        <row r="5866">
          <cell r="J5866" t="str">
            <v>INPUTA.4.c</v>
          </cell>
          <cell r="K5866" t="str">
            <v>INPUTAA0660</v>
          </cell>
          <cell r="L5866" t="str">
            <v>INPUT</v>
          </cell>
          <cell r="M5866" t="str">
            <v>ASLR08</v>
          </cell>
          <cell r="N5866" t="str">
            <v>ASLR08</v>
          </cell>
          <cell r="O5866" t="str">
            <v>AOIR06</v>
          </cell>
          <cell r="P5866" t="str">
            <v>A.4.c</v>
          </cell>
          <cell r="Q5866" t="str">
            <v>(Ricavi per prestazioni socio sanitarie a soggetti privati)</v>
          </cell>
          <cell r="V5866">
            <v>0</v>
          </cell>
          <cell r="W5866">
            <v>0</v>
          </cell>
          <cell r="X5866">
            <v>0</v>
          </cell>
        </row>
        <row r="5867">
          <cell r="J5867" t="str">
            <v>INPUTA.4.b</v>
          </cell>
          <cell r="K5867" t="str">
            <v>INPUTAA0680</v>
          </cell>
          <cell r="L5867" t="str">
            <v>INPUT</v>
          </cell>
          <cell r="M5867" t="str">
            <v>ASLR09</v>
          </cell>
          <cell r="N5867" t="str">
            <v>ASLR09</v>
          </cell>
          <cell r="O5867" t="str">
            <v>AOIR07</v>
          </cell>
          <cell r="P5867" t="str">
            <v>A.4.b</v>
          </cell>
          <cell r="Q5867" t="str">
            <v>(Ricavi per libera professione ex art. 55 c.1 lett. a) - b)  Ccnl - (Area ospedaliera))</v>
          </cell>
          <cell r="V5867">
            <v>0</v>
          </cell>
          <cell r="W5867">
            <v>0</v>
          </cell>
          <cell r="X5867">
            <v>0</v>
          </cell>
        </row>
        <row r="5868">
          <cell r="J5868" t="str">
            <v>INPUTA.4.b</v>
          </cell>
          <cell r="K5868" t="str">
            <v>INPUTAA0690</v>
          </cell>
          <cell r="L5868" t="str">
            <v>INPUT</v>
          </cell>
          <cell r="M5868" t="str">
            <v>ASLR09</v>
          </cell>
          <cell r="N5868" t="str">
            <v>ASLR09</v>
          </cell>
          <cell r="O5868" t="str">
            <v>AOIR07</v>
          </cell>
          <cell r="P5868" t="str">
            <v>A.4.b</v>
          </cell>
          <cell r="Q5868" t="str">
            <v>(Ricavi per libera professione ex art. 55 c.1 lett. a) - b)  Ccnl - (Area specialistica))</v>
          </cell>
          <cell r="V5868">
            <v>0</v>
          </cell>
          <cell r="W5868">
            <v>0</v>
          </cell>
          <cell r="X5868">
            <v>0</v>
          </cell>
        </row>
        <row r="5869">
          <cell r="J5869" t="str">
            <v>INPUTA.4.b</v>
          </cell>
          <cell r="K5869" t="str">
            <v>INPUTAA0700</v>
          </cell>
          <cell r="L5869" t="str">
            <v>INPUT</v>
          </cell>
          <cell r="M5869" t="str">
            <v>ASLR09</v>
          </cell>
          <cell r="N5869" t="str">
            <v>ASLR09</v>
          </cell>
          <cell r="O5869" t="str">
            <v>AOIR07</v>
          </cell>
          <cell r="P5869" t="str">
            <v>A.4.b</v>
          </cell>
          <cell r="Q5869" t="str">
            <v>(Ricavi per libera professione ex art. 55 c.1 lett. a) - b)  Ccnl - (Area sanità pubblica))</v>
          </cell>
          <cell r="V5869">
            <v>0</v>
          </cell>
          <cell r="W5869">
            <v>0</v>
          </cell>
          <cell r="X5869">
            <v>0</v>
          </cell>
        </row>
        <row r="5870">
          <cell r="J5870" t="str">
            <v>INPUTA.4.b</v>
          </cell>
          <cell r="K5870" t="str">
            <v>INPUTAA0710</v>
          </cell>
          <cell r="L5870" t="str">
            <v>INPUT</v>
          </cell>
          <cell r="M5870" t="str">
            <v>ASLR09</v>
          </cell>
          <cell r="N5870" t="str">
            <v>ASLR09</v>
          </cell>
          <cell r="O5870" t="str">
            <v>AOIR07</v>
          </cell>
          <cell r="P5870" t="str">
            <v>A.4.b</v>
          </cell>
          <cell r="Q5870" t="str">
            <v>(Ricavi per servizi di consulenza sanitaria in area pagamento (art. 55 c.1 lett. c) d)  ed ex art. 57-58 CCNL))</v>
          </cell>
          <cell r="V5870">
            <v>0</v>
          </cell>
          <cell r="W5870">
            <v>0</v>
          </cell>
          <cell r="X5870">
            <v>0</v>
          </cell>
        </row>
        <row r="5871">
          <cell r="J5871" t="str">
            <v>INPUTA.4.b</v>
          </cell>
          <cell r="K5871" t="str">
            <v>INPUTAA0720</v>
          </cell>
          <cell r="L5871" t="str">
            <v>INPUT</v>
          </cell>
          <cell r="M5871" t="str">
            <v>ASLR09</v>
          </cell>
          <cell r="N5871" t="str">
            <v>ASLR09</v>
          </cell>
          <cell r="O5871" t="str">
            <v>AOIR07</v>
          </cell>
          <cell r="P5871" t="str">
            <v>A.4.b</v>
          </cell>
          <cell r="Q5871" t="str">
            <v>(Ricavi per servizi di consulenza sanitaria in area pagamento (art. 55 c.1 lett. c) d)  ed ex art. 57-58 CCNL) verso ATS-ASST-Fondazioni della Regione)</v>
          </cell>
          <cell r="V5871">
            <v>0</v>
          </cell>
          <cell r="W5871">
            <v>0</v>
          </cell>
          <cell r="X5871">
            <v>0</v>
          </cell>
        </row>
        <row r="5872">
          <cell r="J5872" t="str">
            <v>INPUTA.4.b</v>
          </cell>
          <cell r="K5872" t="str">
            <v>INPUTAA0730</v>
          </cell>
          <cell r="L5872" t="str">
            <v>INPUT</v>
          </cell>
          <cell r="M5872" t="str">
            <v>ASLR09</v>
          </cell>
          <cell r="N5872" t="str">
            <v>ASLR09</v>
          </cell>
          <cell r="O5872" t="str">
            <v>AOIR07</v>
          </cell>
          <cell r="P5872" t="str">
            <v>A.4.b</v>
          </cell>
          <cell r="Q5872" t="str">
            <v>(Ricavi per prestazioni sanitarie intramoenia - Altro)</v>
          </cell>
          <cell r="V5872">
            <v>0</v>
          </cell>
          <cell r="W5872">
            <v>0</v>
          </cell>
          <cell r="X5872">
            <v>0</v>
          </cell>
        </row>
        <row r="5873">
          <cell r="J5873" t="str">
            <v>INPUTA.4.b</v>
          </cell>
          <cell r="K5873" t="str">
            <v>INPUTAA0740</v>
          </cell>
          <cell r="L5873" t="str">
            <v>INPUT</v>
          </cell>
          <cell r="M5873" t="str">
            <v>ASLR09</v>
          </cell>
          <cell r="N5873" t="str">
            <v>ASLR09</v>
          </cell>
          <cell r="O5873" t="str">
            <v>AOIR07</v>
          </cell>
          <cell r="P5873" t="str">
            <v>A.4.b</v>
          </cell>
          <cell r="Q5873" t="str">
            <v>(Ricavi per prestazioni sanitarie intramoenia - Altro verso ATS-ASST-Fondazioni della Regione)</v>
          </cell>
          <cell r="V5873">
            <v>0</v>
          </cell>
          <cell r="W5873">
            <v>0</v>
          </cell>
          <cell r="X5873">
            <v>0</v>
          </cell>
        </row>
        <row r="5874">
          <cell r="J5874" t="str">
            <v>INPUTA.4.c</v>
          </cell>
          <cell r="K5874" t="str">
            <v>INPUTAA0660</v>
          </cell>
          <cell r="L5874" t="str">
            <v>INPUT</v>
          </cell>
          <cell r="M5874" t="str">
            <v>ASLR08</v>
          </cell>
          <cell r="N5874" t="str">
            <v>ASLR08</v>
          </cell>
          <cell r="O5874" t="str">
            <v>AOIR06</v>
          </cell>
          <cell r="P5874" t="str">
            <v>A.4.c</v>
          </cell>
          <cell r="Q5874" t="str">
            <v>(Ricavi di ATS per attività di prevenzione e sicurezza ambiente di lavoro - certificazioni)</v>
          </cell>
          <cell r="V5874">
            <v>0</v>
          </cell>
          <cell r="W5874">
            <v>0</v>
          </cell>
          <cell r="X5874">
            <v>0</v>
          </cell>
        </row>
        <row r="5875">
          <cell r="J5875" t="str">
            <v>INPUTA.4.c</v>
          </cell>
          <cell r="K5875" t="str">
            <v>INPUTAA0660</v>
          </cell>
          <cell r="L5875" t="str">
            <v>INPUT</v>
          </cell>
          <cell r="M5875" t="str">
            <v>ASLR08</v>
          </cell>
          <cell r="N5875" t="str">
            <v>ASLR08</v>
          </cell>
          <cell r="O5875" t="str">
            <v>AOIR06</v>
          </cell>
          <cell r="P5875" t="str">
            <v>A.4.c</v>
          </cell>
          <cell r="Q5875" t="str">
            <v>(Ricavi di ATS per attività di prevenzione e sicurezza ambiente di lavoro - sanzioni)</v>
          </cell>
          <cell r="V5875">
            <v>0</v>
          </cell>
          <cell r="W5875">
            <v>0</v>
          </cell>
          <cell r="X5875">
            <v>0</v>
          </cell>
        </row>
        <row r="5876">
          <cell r="J5876" t="str">
            <v>INPUTA.4.c</v>
          </cell>
          <cell r="K5876" t="str">
            <v>INPUTAA0660</v>
          </cell>
          <cell r="L5876" t="str">
            <v>INPUT</v>
          </cell>
          <cell r="M5876" t="str">
            <v>ASLR08</v>
          </cell>
          <cell r="N5876" t="str">
            <v>ASLR08</v>
          </cell>
          <cell r="O5876" t="str">
            <v>AOIR06</v>
          </cell>
          <cell r="P5876" t="str">
            <v>A.4.c</v>
          </cell>
          <cell r="Q5876" t="str">
            <v>(Ricavi di ATS per attività di igiene pubblica ed ambientale - certificazioni)</v>
          </cell>
          <cell r="V5876">
            <v>0</v>
          </cell>
          <cell r="W5876">
            <v>0</v>
          </cell>
          <cell r="X5876">
            <v>0</v>
          </cell>
        </row>
        <row r="5877">
          <cell r="J5877" t="str">
            <v>INPUTA.4.c</v>
          </cell>
          <cell r="K5877" t="str">
            <v>INPUTAA0660</v>
          </cell>
          <cell r="L5877" t="str">
            <v>INPUT</v>
          </cell>
          <cell r="M5877" t="str">
            <v>ASLR08</v>
          </cell>
          <cell r="N5877" t="str">
            <v>ASLR08</v>
          </cell>
          <cell r="O5877" t="str">
            <v>AOIR06</v>
          </cell>
          <cell r="P5877" t="str">
            <v>A.4.c</v>
          </cell>
          <cell r="Q5877" t="str">
            <v>(Ricavi di ATS per attività di igiene pubblica ed ambientale - sanzioni)</v>
          </cell>
          <cell r="V5877">
            <v>0</v>
          </cell>
          <cell r="W5877">
            <v>0</v>
          </cell>
          <cell r="X5877">
            <v>0</v>
          </cell>
        </row>
        <row r="5878">
          <cell r="J5878" t="str">
            <v>INPUTA.4.c</v>
          </cell>
          <cell r="K5878" t="str">
            <v>INPUTAA0660</v>
          </cell>
          <cell r="L5878" t="str">
            <v>INPUT</v>
          </cell>
          <cell r="M5878" t="str">
            <v>ASLR08</v>
          </cell>
          <cell r="N5878" t="str">
            <v>ASLR08</v>
          </cell>
          <cell r="O5878" t="str">
            <v>AOIR06</v>
          </cell>
          <cell r="P5878" t="str">
            <v>A.4.c</v>
          </cell>
          <cell r="Q5878" t="str">
            <v>(Ricavi di ATS per attività nel campo igiene degli alimenti - certificazioni)</v>
          </cell>
          <cell r="V5878">
            <v>0</v>
          </cell>
          <cell r="W5878">
            <v>0</v>
          </cell>
          <cell r="X5878">
            <v>0</v>
          </cell>
        </row>
        <row r="5879">
          <cell r="J5879" t="str">
            <v>INPUTA.4.c</v>
          </cell>
          <cell r="K5879" t="str">
            <v>INPUTAA0660</v>
          </cell>
          <cell r="L5879" t="str">
            <v>INPUT</v>
          </cell>
          <cell r="M5879" t="str">
            <v>ASLR08</v>
          </cell>
          <cell r="N5879" t="str">
            <v>ASLR08</v>
          </cell>
          <cell r="O5879" t="str">
            <v>AOIR06</v>
          </cell>
          <cell r="P5879" t="str">
            <v>A.4.c</v>
          </cell>
          <cell r="Q5879" t="str">
            <v>(Ricavi di ATS per attività nel campo igiene degli alimenti - sanzioni)</v>
          </cell>
          <cell r="V5879">
            <v>0</v>
          </cell>
          <cell r="W5879">
            <v>0</v>
          </cell>
          <cell r="X5879">
            <v>0</v>
          </cell>
        </row>
        <row r="5880">
          <cell r="J5880" t="str">
            <v>INPUTA.4.c</v>
          </cell>
          <cell r="K5880" t="str">
            <v>INPUTAA0660</v>
          </cell>
          <cell r="L5880" t="str">
            <v>INPUT</v>
          </cell>
          <cell r="M5880" t="str">
            <v>ASLR08</v>
          </cell>
          <cell r="N5880" t="str">
            <v>ASLR08</v>
          </cell>
          <cell r="O5880" t="str">
            <v>AOIR06</v>
          </cell>
          <cell r="P5880" t="str">
            <v>A.4.c</v>
          </cell>
          <cell r="Q5880" t="str">
            <v>(Ricavi di ATS attività veterinaria da privato - certificazioni)</v>
          </cell>
          <cell r="V5880">
            <v>0</v>
          </cell>
          <cell r="W5880">
            <v>0</v>
          </cell>
          <cell r="X5880">
            <v>0</v>
          </cell>
        </row>
        <row r="5881">
          <cell r="J5881" t="str">
            <v>INPUTA.4.c</v>
          </cell>
          <cell r="K5881" t="str">
            <v>INPUTAA0660</v>
          </cell>
          <cell r="L5881" t="str">
            <v>INPUT</v>
          </cell>
          <cell r="M5881" t="str">
            <v>ASLR08</v>
          </cell>
          <cell r="N5881" t="str">
            <v>ASLR08</v>
          </cell>
          <cell r="O5881" t="str">
            <v>AOIR06</v>
          </cell>
          <cell r="P5881" t="str">
            <v>A.4.c</v>
          </cell>
          <cell r="Q5881" t="str">
            <v>(Ricavi di ATS attività veterinaria da privato - sanzioni)</v>
          </cell>
          <cell r="V5881">
            <v>0</v>
          </cell>
          <cell r="W5881">
            <v>0</v>
          </cell>
          <cell r="X5881">
            <v>0</v>
          </cell>
        </row>
        <row r="5882">
          <cell r="J5882" t="str">
            <v>INPUTA.4.c</v>
          </cell>
          <cell r="K5882" t="str">
            <v>INPUTAA0440</v>
          </cell>
          <cell r="L5882" t="str">
            <v>INPUT</v>
          </cell>
          <cell r="M5882" t="str">
            <v>ASLR08</v>
          </cell>
          <cell r="N5882" t="str">
            <v>ASLR08</v>
          </cell>
          <cell r="O5882" t="str">
            <v>AOIR06</v>
          </cell>
          <cell r="P5882" t="str">
            <v>A.4.c</v>
          </cell>
          <cell r="Q5882" t="str">
            <v>(Ricavi di ATS attività veterinaria da pubblico)</v>
          </cell>
          <cell r="V5882">
            <v>0</v>
          </cell>
          <cell r="W5882">
            <v>0</v>
          </cell>
          <cell r="X5882">
            <v>0</v>
          </cell>
        </row>
        <row r="5883">
          <cell r="J5883" t="str">
            <v>INPUTA.4.a</v>
          </cell>
          <cell r="K5883" t="str">
            <v>INPUTAA0430</v>
          </cell>
          <cell r="L5883" t="str">
            <v>INPUT</v>
          </cell>
          <cell r="M5883" t="str">
            <v>ASLR08</v>
          </cell>
          <cell r="N5883" t="str">
            <v>ASLR08</v>
          </cell>
          <cell r="O5883" t="str">
            <v>AOIR06</v>
          </cell>
          <cell r="P5883" t="str">
            <v>A.4.a</v>
          </cell>
          <cell r="Q5883" t="str">
            <v>(Ricavi di ATS per attività di prevenzione, salute ambiente di lavoro, igiene pubblica ed ambientale verso ATS/ASST/Fondazioni della Regione)</v>
          </cell>
          <cell r="V5883">
            <v>0</v>
          </cell>
          <cell r="W5883">
            <v>0</v>
          </cell>
          <cell r="X5883">
            <v>0</v>
          </cell>
        </row>
        <row r="5884">
          <cell r="J5884" t="str">
            <v>INPUTA.4.c</v>
          </cell>
          <cell r="K5884" t="str">
            <v>INPUTAA0660</v>
          </cell>
          <cell r="L5884" t="str">
            <v>INPUT</v>
          </cell>
          <cell r="M5884" t="str">
            <v>ASLR08</v>
          </cell>
          <cell r="N5884" t="str">
            <v>ASLR08</v>
          </cell>
          <cell r="O5884" t="str">
            <v>AOIR06</v>
          </cell>
          <cell r="P5884" t="str">
            <v>A.4.c</v>
          </cell>
          <cell r="Q5884" t="str">
            <v>(Ricavi di ATS per sanzioni amministrative art. 12-bis, L.R. 31/1997 - a soggetti privati)</v>
          </cell>
          <cell r="V5884">
            <v>0</v>
          </cell>
          <cell r="W5884">
            <v>0</v>
          </cell>
          <cell r="X5884">
            <v>0</v>
          </cell>
        </row>
        <row r="5885">
          <cell r="J5885" t="str">
            <v>INPUTA.4.a</v>
          </cell>
          <cell r="K5885" t="str">
            <v>INPUTAA0430</v>
          </cell>
          <cell r="L5885" t="str">
            <v>INPUT</v>
          </cell>
          <cell r="M5885" t="str">
            <v>ASLR08</v>
          </cell>
          <cell r="N5885" t="str">
            <v>ASLR08</v>
          </cell>
          <cell r="O5885" t="str">
            <v>AOIR06</v>
          </cell>
          <cell r="P5885" t="str">
            <v>A.4.a</v>
          </cell>
          <cell r="Q5885" t="str">
            <v>(Ricavi di ATS per sanzioni amministrative art. 12-bis, L.R. 31/1997 ATS/ASST/Fondazioni della Regione)</v>
          </cell>
          <cell r="V5885">
            <v>0</v>
          </cell>
          <cell r="W5885">
            <v>0</v>
          </cell>
          <cell r="X5885">
            <v>0</v>
          </cell>
        </row>
        <row r="5886">
          <cell r="J5886" t="str">
            <v>INPUTA.4.c</v>
          </cell>
          <cell r="K5886" t="str">
            <v>INPUTAA0660</v>
          </cell>
          <cell r="L5886" t="str">
            <v>INPUT</v>
          </cell>
          <cell r="M5886" t="str">
            <v>ASLR08</v>
          </cell>
          <cell r="N5886" t="str">
            <v>ASLR08</v>
          </cell>
          <cell r="O5886" t="str">
            <v>AOIR06</v>
          </cell>
          <cell r="P5886" t="str">
            <v>A.4.c</v>
          </cell>
          <cell r="Q5886" t="str">
            <v>(Altri ricavi propri di ATS - a soggetti privati)</v>
          </cell>
          <cell r="V5886">
            <v>0</v>
          </cell>
          <cell r="W5886">
            <v>0</v>
          </cell>
          <cell r="X5886">
            <v>0</v>
          </cell>
        </row>
        <row r="5887">
          <cell r="J5887" t="str">
            <v>INPUTA.4.a</v>
          </cell>
          <cell r="K5887" t="str">
            <v>INPUTAA0500</v>
          </cell>
          <cell r="L5887" t="str">
            <v>INPUTREG</v>
          </cell>
          <cell r="P5887" t="str">
            <v>A.4.a</v>
          </cell>
          <cell r="Q5887" t="str">
            <v>(REGIONE: Prestazioni di servizi MMG, PLS, Continuità assistenziale Fuori regione (Mobilità attiva in compensazione))</v>
          </cell>
          <cell r="V5887">
            <v>0</v>
          </cell>
          <cell r="W5887">
            <v>0</v>
          </cell>
          <cell r="X5887">
            <v>0</v>
          </cell>
        </row>
        <row r="5888">
          <cell r="J5888" t="str">
            <v>INPUTA.4.a</v>
          </cell>
          <cell r="K5888" t="str">
            <v>INPUTAA0510</v>
          </cell>
          <cell r="L5888" t="str">
            <v>INPUTREG</v>
          </cell>
          <cell r="P5888" t="str">
            <v>A.4.a</v>
          </cell>
          <cell r="Q5888" t="str">
            <v>(REGIONE: Prestazioni servizi farmaceutica convenzionata Fuori regione (Mobilità attiva in compensazione))</v>
          </cell>
          <cell r="V5888">
            <v>0</v>
          </cell>
          <cell r="W5888">
            <v>0</v>
          </cell>
          <cell r="X5888">
            <v>0</v>
          </cell>
        </row>
        <row r="5889">
          <cell r="J5889" t="str">
            <v>INPUTA.4.a</v>
          </cell>
          <cell r="K5889" t="str">
            <v>INPUTAA0520</v>
          </cell>
          <cell r="L5889" t="str">
            <v>INPUTREG</v>
          </cell>
          <cell r="P5889" t="str">
            <v>A.4.a</v>
          </cell>
          <cell r="Q5889" t="str">
            <v>(REGIONE: Prestazioni termali Fuori regione (Mobilità attiva in compensazione))</v>
          </cell>
          <cell r="V5889">
            <v>0</v>
          </cell>
          <cell r="W5889">
            <v>0</v>
          </cell>
          <cell r="X5889">
            <v>0</v>
          </cell>
        </row>
        <row r="5890">
          <cell r="J5890" t="str">
            <v>INPUTA.4.a</v>
          </cell>
          <cell r="K5890" t="str">
            <v>INPUTAA0600</v>
          </cell>
          <cell r="L5890" t="str">
            <v>INPUTREG</v>
          </cell>
          <cell r="P5890" t="str">
            <v>A.4.a</v>
          </cell>
          <cell r="Q5890" t="str">
            <v>(REGIONE: Altre prestazioni sanitarie - Mobilità attiva internazionale)</v>
          </cell>
          <cell r="V5890">
            <v>0</v>
          </cell>
          <cell r="W5890">
            <v>0</v>
          </cell>
          <cell r="X5890">
            <v>0</v>
          </cell>
        </row>
        <row r="5891">
          <cell r="J5891" t="str">
            <v>INPUTA.4.a</v>
          </cell>
          <cell r="K5891" t="str">
            <v>INPUTAA0600</v>
          </cell>
          <cell r="L5891" t="str">
            <v>INPUTREG</v>
          </cell>
          <cell r="P5891" t="str">
            <v>A.4.a</v>
          </cell>
          <cell r="Q5891" t="str">
            <v>(Ricoveri Ricavi - Mobilità attiva internazionale)</v>
          </cell>
          <cell r="V5891">
            <v>0</v>
          </cell>
          <cell r="W5891">
            <v>0</v>
          </cell>
          <cell r="X5891">
            <v>0</v>
          </cell>
        </row>
        <row r="5892">
          <cell r="J5892" t="str">
            <v>INPUTA.4.a</v>
          </cell>
          <cell r="K5892" t="str">
            <v>INPUTAA0600</v>
          </cell>
          <cell r="L5892" t="str">
            <v>INPUTREG</v>
          </cell>
          <cell r="P5892" t="str">
            <v>A.4.a</v>
          </cell>
          <cell r="Q5892" t="str">
            <v>(Ambulatoriale Ricavi - Mobilità attiva internazionale)</v>
          </cell>
          <cell r="V5892">
            <v>0</v>
          </cell>
          <cell r="W5892">
            <v>0</v>
          </cell>
          <cell r="X5892">
            <v>0</v>
          </cell>
        </row>
        <row r="5893">
          <cell r="J5893" t="str">
            <v>INPUTA.4.a</v>
          </cell>
          <cell r="K5893" t="str">
            <v>INPUTAA0600</v>
          </cell>
          <cell r="L5893" t="str">
            <v>INPUTREG</v>
          </cell>
          <cell r="P5893" t="str">
            <v>A.4.a</v>
          </cell>
          <cell r="Q5893" t="str">
            <v>(Altre prestazioni sanitarie Ricavi  - Mobilità attiva internazionale)</v>
          </cell>
          <cell r="V5893">
            <v>0</v>
          </cell>
          <cell r="W5893">
            <v>0</v>
          </cell>
          <cell r="X5893">
            <v>0</v>
          </cell>
        </row>
        <row r="5894">
          <cell r="J5894" t="str">
            <v>INPUTA.4.a</v>
          </cell>
          <cell r="K5894" t="str">
            <v>INPUTAA0601</v>
          </cell>
          <cell r="L5894" t="str">
            <v>INPUT</v>
          </cell>
          <cell r="P5894" t="str">
            <v>A.4.a</v>
          </cell>
          <cell r="Q5894" t="str">
            <v>Altre prestazioni sanitarie a rilevanza sanitaria - Mobilità attiva Internazionale rilevata dalle ASST, IRCCS</v>
          </cell>
          <cell r="V5894">
            <v>0</v>
          </cell>
          <cell r="W5894">
            <v>0</v>
          </cell>
          <cell r="X5894">
            <v>0</v>
          </cell>
        </row>
        <row r="5895">
          <cell r="J5895" t="str">
            <v>INPUTA.4.a</v>
          </cell>
          <cell r="K5895" t="str">
            <v>INPUTAA0601</v>
          </cell>
          <cell r="L5895" t="str">
            <v>INPUT</v>
          </cell>
          <cell r="P5895" t="str">
            <v>A.4.a</v>
          </cell>
          <cell r="Q5895" t="str">
            <v>(Ricoveri - Mobilità attiva internazionale rilevata dalle ASST, IRCCS)</v>
          </cell>
          <cell r="V5895">
            <v>0</v>
          </cell>
          <cell r="W5895">
            <v>0</v>
          </cell>
          <cell r="X5895">
            <v>0</v>
          </cell>
        </row>
        <row r="5896">
          <cell r="J5896" t="str">
            <v>INPUTA.4.a</v>
          </cell>
          <cell r="K5896" t="str">
            <v>INPUTAA0601</v>
          </cell>
          <cell r="L5896" t="str">
            <v>INPUT</v>
          </cell>
          <cell r="P5896" t="str">
            <v>A.4.a</v>
          </cell>
          <cell r="Q5896" t="str">
            <v>(Ambulatoriale - Mobilità attiva Internazionale rilevata dalle ASST, IRCCS)</v>
          </cell>
          <cell r="V5896">
            <v>0</v>
          </cell>
          <cell r="W5896">
            <v>0</v>
          </cell>
          <cell r="X5896">
            <v>0</v>
          </cell>
        </row>
        <row r="5897">
          <cell r="J5897" t="str">
            <v>INPUTA.4.a</v>
          </cell>
          <cell r="K5897" t="str">
            <v>INPUTAA0602</v>
          </cell>
          <cell r="L5897" t="str">
            <v>INPUT</v>
          </cell>
          <cell r="P5897" t="str">
            <v>A.4.a</v>
          </cell>
          <cell r="Q5897" t="str">
            <v>Altre prestazioni sanitarie e sociosanitarie a rilevanza sanitaria ad Aziende sanitarie e casse mutua estera - (fatturate direttamente)</v>
          </cell>
          <cell r="V5897">
            <v>0</v>
          </cell>
          <cell r="W5897">
            <v>0</v>
          </cell>
          <cell r="X5897">
            <v>0</v>
          </cell>
        </row>
        <row r="5898">
          <cell r="J5898" t="str">
            <v>INPUTA.4.a</v>
          </cell>
          <cell r="K5898" t="str">
            <v>INPUTAA0620</v>
          </cell>
          <cell r="L5898" t="str">
            <v>INPUTREG</v>
          </cell>
          <cell r="P5898" t="str">
            <v>A.4.a</v>
          </cell>
          <cell r="Q5898" t="str">
            <v>(REGIONE: Prestazioni di ricovero da privati verso residenti extraregione in compensazione (mobilità attiva))</v>
          </cell>
          <cell r="V5898">
            <v>0</v>
          </cell>
          <cell r="W5898">
            <v>0</v>
          </cell>
          <cell r="X5898">
            <v>0</v>
          </cell>
        </row>
        <row r="5899">
          <cell r="J5899" t="str">
            <v>INPUTA.4.a</v>
          </cell>
          <cell r="K5899" t="str">
            <v>INPUTAA0630</v>
          </cell>
          <cell r="L5899" t="str">
            <v>INPUTREG</v>
          </cell>
          <cell r="P5899" t="str">
            <v>A.4.a</v>
          </cell>
          <cell r="Q5899" t="str">
            <v>(REGIONE: Prestazioni ambulatoriali da privati verso residenti extraregione in compensazione (mobilità attiva)) - escluso PS non seguito da Ricovero</v>
          </cell>
          <cell r="V5899">
            <v>0</v>
          </cell>
          <cell r="W5899">
            <v>0</v>
          </cell>
          <cell r="X5899">
            <v>0</v>
          </cell>
        </row>
        <row r="5900">
          <cell r="J5900" t="str">
            <v>INPUTA.4.a</v>
          </cell>
          <cell r="K5900" t="str">
            <v>INPUTAA0631</v>
          </cell>
          <cell r="L5900" t="str">
            <v>INPUT</v>
          </cell>
          <cell r="P5900" t="str">
            <v>A.4.a</v>
          </cell>
          <cell r="Q5900" t="str">
            <v>(REGIONE: Prestazioni di pronto soccorso non segute da ricovero da priv. Extraregione in compensazione (mobilità attiva))</v>
          </cell>
          <cell r="V5900">
            <v>0</v>
          </cell>
          <cell r="W5900">
            <v>0</v>
          </cell>
          <cell r="X5900">
            <v>0</v>
          </cell>
        </row>
        <row r="5901">
          <cell r="J5901" t="str">
            <v>INPUTA.4.a</v>
          </cell>
          <cell r="K5901" t="str">
            <v>INPUTAA0640</v>
          </cell>
          <cell r="L5901" t="str">
            <v>INPUTREG</v>
          </cell>
          <cell r="P5901" t="str">
            <v>A.4.a</v>
          </cell>
          <cell r="Q5901" t="str">
            <v>(REGIONE: Prestazioni di File F da privati verso residenti extraregione in compensazione (mobilità attiva))</v>
          </cell>
          <cell r="V5901">
            <v>0</v>
          </cell>
          <cell r="W5901">
            <v>0</v>
          </cell>
          <cell r="X5901">
            <v>0</v>
          </cell>
        </row>
        <row r="5902">
          <cell r="J5902" t="str">
            <v>INPUTA.4.a</v>
          </cell>
          <cell r="K5902" t="str">
            <v>INPUTAA0650</v>
          </cell>
          <cell r="L5902" t="str">
            <v>INPUTREG</v>
          </cell>
          <cell r="P5902" t="str">
            <v>A.4.a</v>
          </cell>
          <cell r="Q5902" t="str">
            <v>(REGIONE: Altre prestazioni sanitarie erogate da privati verso residenti extraregione in compensazione (mobilità attiva))</v>
          </cell>
          <cell r="V5902">
            <v>0</v>
          </cell>
          <cell r="W5902">
            <v>0</v>
          </cell>
          <cell r="X5902">
            <v>0</v>
          </cell>
        </row>
        <row r="5903">
          <cell r="J5903" t="str">
            <v>TOTAL</v>
          </cell>
          <cell r="K5903" t="str">
            <v>TOTAL</v>
          </cell>
          <cell r="L5903" t="str">
            <v>TOTALE</v>
          </cell>
          <cell r="Q5903" t="str">
            <v>(A.2.B) Ricavi per prestazioni non sanitarie - Totale)</v>
          </cell>
          <cell r="V5903">
            <v>0</v>
          </cell>
          <cell r="W5903">
            <v>0</v>
          </cell>
          <cell r="X5903">
            <v>0</v>
          </cell>
        </row>
        <row r="5904">
          <cell r="J5904" t="str">
            <v>INPUTA9</v>
          </cell>
          <cell r="K5904" t="str">
            <v>INPUTAA1070</v>
          </cell>
          <cell r="L5904" t="str">
            <v>INPUT</v>
          </cell>
          <cell r="M5904" t="str">
            <v>ASLR08</v>
          </cell>
          <cell r="N5904" t="str">
            <v>ASLR08</v>
          </cell>
          <cell r="O5904" t="str">
            <v>AOIR06</v>
          </cell>
          <cell r="P5904" t="str">
            <v>A9</v>
          </cell>
          <cell r="Q5904" t="str">
            <v>(Ricavi da differenza alberghiera)</v>
          </cell>
          <cell r="V5904">
            <v>0</v>
          </cell>
          <cell r="W5904">
            <v>0</v>
          </cell>
          <cell r="X5904">
            <v>0</v>
          </cell>
        </row>
        <row r="5905">
          <cell r="J5905" t="str">
            <v>INPUTA9</v>
          </cell>
          <cell r="K5905" t="str">
            <v>INPUTAA1070</v>
          </cell>
          <cell r="L5905" t="str">
            <v>INPUT</v>
          </cell>
          <cell r="M5905" t="str">
            <v>ASLR08</v>
          </cell>
          <cell r="N5905" t="str">
            <v>ASLR08</v>
          </cell>
          <cell r="O5905" t="str">
            <v>AOIR06</v>
          </cell>
          <cell r="P5905" t="str">
            <v>A9</v>
          </cell>
          <cell r="Q5905" t="str">
            <v>(Buoni mensa)</v>
          </cell>
          <cell r="V5905">
            <v>0</v>
          </cell>
          <cell r="W5905">
            <v>0</v>
          </cell>
          <cell r="X5905">
            <v>0</v>
          </cell>
        </row>
        <row r="5906">
          <cell r="J5906" t="str">
            <v>INPUTA9</v>
          </cell>
          <cell r="K5906" t="str">
            <v>INPUTAA1070</v>
          </cell>
          <cell r="L5906" t="str">
            <v>INPUT</v>
          </cell>
          <cell r="M5906" t="str">
            <v>ASLR08</v>
          </cell>
          <cell r="N5906" t="str">
            <v>ASLR08</v>
          </cell>
          <cell r="O5906" t="str">
            <v>AOIR06</v>
          </cell>
          <cell r="P5906" t="str">
            <v>A9</v>
          </cell>
          <cell r="Q5906" t="str">
            <v>(Proventi da sperimentazione farmaci)</v>
          </cell>
          <cell r="V5906">
            <v>0</v>
          </cell>
          <cell r="W5906">
            <v>0</v>
          </cell>
          <cell r="X5906">
            <v>0</v>
          </cell>
        </row>
        <row r="5907">
          <cell r="J5907" t="str">
            <v>INPUTA9</v>
          </cell>
          <cell r="K5907" t="str">
            <v>INPUTAA1070</v>
          </cell>
          <cell r="L5907" t="str">
            <v>INPUT</v>
          </cell>
          <cell r="M5907" t="str">
            <v>ASLR08</v>
          </cell>
          <cell r="N5907" t="str">
            <v>ASLR08</v>
          </cell>
          <cell r="O5907" t="str">
            <v>AOIR06</v>
          </cell>
          <cell r="P5907" t="str">
            <v>A9</v>
          </cell>
          <cell r="Q5907" t="str">
            <v>(Proventi da Rilascio certificati e cartelle cliniche)</v>
          </cell>
          <cell r="V5907">
            <v>0</v>
          </cell>
          <cell r="W5907">
            <v>0</v>
          </cell>
          <cell r="X5907">
            <v>0</v>
          </cell>
        </row>
        <row r="5908">
          <cell r="J5908" t="str">
            <v>INPUTA9</v>
          </cell>
          <cell r="K5908" t="str">
            <v>INPUTAA1070</v>
          </cell>
          <cell r="L5908" t="str">
            <v>INPUT</v>
          </cell>
          <cell r="M5908" t="str">
            <v>ASLR08</v>
          </cell>
          <cell r="N5908" t="str">
            <v>ASLR08</v>
          </cell>
          <cell r="O5908" t="str">
            <v>AOIR06</v>
          </cell>
          <cell r="P5908" t="str">
            <v>A9</v>
          </cell>
          <cell r="Q5908" t="str">
            <v>(Ricavi per formazione)</v>
          </cell>
          <cell r="V5908">
            <v>0</v>
          </cell>
          <cell r="W5908">
            <v>0</v>
          </cell>
          <cell r="X5908">
            <v>0</v>
          </cell>
        </row>
        <row r="5909">
          <cell r="J5909" t="str">
            <v>INPUTA9</v>
          </cell>
          <cell r="K5909" t="str">
            <v>INPUTAA0830</v>
          </cell>
          <cell r="L5909" t="str">
            <v>INPUT</v>
          </cell>
          <cell r="M5909" t="str">
            <v>ASLR08</v>
          </cell>
          <cell r="N5909" t="str">
            <v>ASLR08</v>
          </cell>
          <cell r="O5909" t="str">
            <v>AOIR06</v>
          </cell>
          <cell r="P5909" t="str">
            <v>A9</v>
          </cell>
          <cell r="Q5909" t="str">
            <v>(Ricavi per formazione verso ATS/ASST/Fondazioni della Regione)</v>
          </cell>
          <cell r="V5909">
            <v>0</v>
          </cell>
          <cell r="W5909">
            <v>0</v>
          </cell>
          <cell r="X5909">
            <v>0</v>
          </cell>
        </row>
        <row r="5910">
          <cell r="J5910" t="str">
            <v>INPUTA9</v>
          </cell>
          <cell r="K5910" t="str">
            <v>INPUTAA1070</v>
          </cell>
          <cell r="L5910" t="str">
            <v>INPUT</v>
          </cell>
          <cell r="M5910" t="str">
            <v>ASLR08</v>
          </cell>
          <cell r="N5910" t="str">
            <v>ASLR08</v>
          </cell>
          <cell r="O5910" t="str">
            <v>AOIR06</v>
          </cell>
          <cell r="P5910" t="str">
            <v>A9</v>
          </cell>
          <cell r="Q5910" t="str">
            <v>(Ricavi da sperimentazioni gestionali (art. 9-bis, D.Lgs. 502/92))</v>
          </cell>
          <cell r="V5910">
            <v>0</v>
          </cell>
          <cell r="W5910">
            <v>0</v>
          </cell>
          <cell r="X5910">
            <v>0</v>
          </cell>
        </row>
        <row r="5911">
          <cell r="J5911" t="str">
            <v>INPUTA9</v>
          </cell>
          <cell r="K5911" t="str">
            <v>INPUTAA0830</v>
          </cell>
          <cell r="L5911" t="str">
            <v>INPUT</v>
          </cell>
          <cell r="M5911" t="str">
            <v>ASLR08</v>
          </cell>
          <cell r="N5911" t="str">
            <v>ASLR08</v>
          </cell>
          <cell r="O5911" t="str">
            <v>AOIR06</v>
          </cell>
          <cell r="P5911" t="str">
            <v>A9</v>
          </cell>
          <cell r="Q5911" t="str">
            <v>(Altri ricavi per prestazioni non sanitarie verso ATS/ASST/Fondazioni della Regione)</v>
          </cell>
          <cell r="V5911">
            <v>0</v>
          </cell>
          <cell r="W5911">
            <v>0</v>
          </cell>
          <cell r="X5911">
            <v>0</v>
          </cell>
        </row>
        <row r="5912">
          <cell r="J5912" t="str">
            <v>INPUTA9</v>
          </cell>
          <cell r="K5912" t="str">
            <v>INPUTAA0831</v>
          </cell>
          <cell r="L5912" t="str">
            <v>INPUT</v>
          </cell>
          <cell r="M5912" t="str">
            <v>ASLR08</v>
          </cell>
          <cell r="N5912" t="str">
            <v>ASLR08</v>
          </cell>
          <cell r="O5912" t="str">
            <v>AOIR06</v>
          </cell>
          <cell r="P5912" t="str">
            <v>A9</v>
          </cell>
          <cell r="Q5912" t="str">
            <v>Altri concorsi, recuperi e rimborsi da parte della Regione - GSA</v>
          </cell>
          <cell r="V5912">
            <v>0</v>
          </cell>
          <cell r="W5912">
            <v>0</v>
          </cell>
          <cell r="X5912">
            <v>0</v>
          </cell>
        </row>
        <row r="5913">
          <cell r="J5913" t="str">
            <v>INPUTA9</v>
          </cell>
          <cell r="K5913" t="str">
            <v>INPUTAA1070</v>
          </cell>
          <cell r="L5913" t="str">
            <v>INPUT</v>
          </cell>
          <cell r="M5913" t="str">
            <v>ASLR08</v>
          </cell>
          <cell r="N5913" t="str">
            <v>ASLR08</v>
          </cell>
          <cell r="O5913" t="str">
            <v>AOIR06</v>
          </cell>
          <cell r="P5913" t="str">
            <v>A9</v>
          </cell>
          <cell r="Q5913" t="str">
            <v>(Altri ricavi per prestazioni non sanitarie verso altri enti pubblici)</v>
          </cell>
          <cell r="V5913">
            <v>0</v>
          </cell>
          <cell r="W5913">
            <v>0</v>
          </cell>
          <cell r="X5913">
            <v>0</v>
          </cell>
        </row>
        <row r="5914">
          <cell r="J5914" t="str">
            <v>INPUTA9</v>
          </cell>
          <cell r="K5914" t="str">
            <v>INPUTAA1070</v>
          </cell>
          <cell r="L5914" t="str">
            <v>INPUT</v>
          </cell>
          <cell r="M5914" t="str">
            <v>ASLR08</v>
          </cell>
          <cell r="N5914" t="str">
            <v>ASLR08</v>
          </cell>
          <cell r="O5914" t="str">
            <v>AOIR06</v>
          </cell>
          <cell r="P5914" t="str">
            <v>A9</v>
          </cell>
          <cell r="Q5914" t="str">
            <v>(Altri ricavi per prestazioni non sanitarie verso privati)</v>
          </cell>
          <cell r="V5914">
            <v>0</v>
          </cell>
          <cell r="W5914">
            <v>0</v>
          </cell>
          <cell r="X5914">
            <v>0</v>
          </cell>
        </row>
        <row r="5915">
          <cell r="J5915" t="str">
            <v>TOTAL</v>
          </cell>
          <cell r="K5915" t="str">
            <v>TOTAL</v>
          </cell>
          <cell r="L5915" t="str">
            <v>TOTALE</v>
          </cell>
          <cell r="Q5915" t="str">
            <v>(A.2.C) Altri proventi - Totale)</v>
          </cell>
          <cell r="V5915">
            <v>0</v>
          </cell>
          <cell r="W5915">
            <v>0</v>
          </cell>
          <cell r="X5915">
            <v>0</v>
          </cell>
        </row>
        <row r="5916">
          <cell r="J5916" t="str">
            <v>INPUTA9</v>
          </cell>
          <cell r="K5916" t="str">
            <v>INPUTAA1080</v>
          </cell>
          <cell r="L5916" t="str">
            <v>INPUT</v>
          </cell>
          <cell r="M5916" t="str">
            <v>ASLR08</v>
          </cell>
          <cell r="N5916" t="str">
            <v>ASLR08</v>
          </cell>
          <cell r="O5916" t="str">
            <v>AOIR06</v>
          </cell>
          <cell r="P5916" t="str">
            <v>A9</v>
          </cell>
          <cell r="Q5916" t="str">
            <v>(Affitti attivi)</v>
          </cell>
          <cell r="V5916">
            <v>0</v>
          </cell>
          <cell r="W5916">
            <v>0</v>
          </cell>
          <cell r="X5916">
            <v>0</v>
          </cell>
        </row>
        <row r="5917">
          <cell r="J5917" t="str">
            <v>INPUTA9</v>
          </cell>
          <cell r="K5917" t="str">
            <v>INPUTAA1080</v>
          </cell>
          <cell r="L5917" t="str">
            <v>INPUT</v>
          </cell>
          <cell r="M5917" t="str">
            <v>ASLR08</v>
          </cell>
          <cell r="N5917" t="str">
            <v>ASLR08</v>
          </cell>
          <cell r="O5917" t="str">
            <v>AOIR06</v>
          </cell>
          <cell r="P5917" t="str">
            <v>A9</v>
          </cell>
          <cell r="Q5917" t="str">
            <v>(Altri proventi da attività immobiliari)</v>
          </cell>
          <cell r="V5917">
            <v>0</v>
          </cell>
          <cell r="W5917">
            <v>0</v>
          </cell>
          <cell r="X5917">
            <v>0</v>
          </cell>
        </row>
        <row r="5918">
          <cell r="J5918" t="str">
            <v>INPUTA9</v>
          </cell>
          <cell r="K5918" t="str">
            <v>INPUTAA1080</v>
          </cell>
          <cell r="L5918" t="str">
            <v>INPUT</v>
          </cell>
          <cell r="M5918" t="str">
            <v>ASLR08</v>
          </cell>
          <cell r="N5918" t="str">
            <v>ASLR08</v>
          </cell>
          <cell r="O5918" t="str">
            <v>AOIR06</v>
          </cell>
          <cell r="P5918" t="str">
            <v>A9</v>
          </cell>
          <cell r="Q5918" t="str">
            <v>(Altri proventi non sanitari)</v>
          </cell>
          <cell r="V5918">
            <v>0</v>
          </cell>
          <cell r="W5918">
            <v>0</v>
          </cell>
          <cell r="X5918">
            <v>0</v>
          </cell>
        </row>
        <row r="5919">
          <cell r="J5919" t="str">
            <v>INPUTA9</v>
          </cell>
          <cell r="K5919" t="str">
            <v>INPUTAA0830</v>
          </cell>
          <cell r="L5919" t="str">
            <v>INPUT</v>
          </cell>
          <cell r="M5919" t="str">
            <v>ASLR08</v>
          </cell>
          <cell r="N5919" t="str">
            <v>ASLR08</v>
          </cell>
          <cell r="O5919" t="str">
            <v>AOIR06</v>
          </cell>
          <cell r="P5919" t="str">
            <v>A9</v>
          </cell>
          <cell r="Q5919" t="str">
            <v>(Altri proventi diversi verso ATS/ASST/Fondazioni della Regione)</v>
          </cell>
          <cell r="V5919">
            <v>0</v>
          </cell>
          <cell r="W5919">
            <v>0</v>
          </cell>
          <cell r="X5919">
            <v>0</v>
          </cell>
        </row>
        <row r="5920">
          <cell r="J5920" t="str">
            <v>INPUTA9</v>
          </cell>
          <cell r="K5920" t="str">
            <v>INPUTAA1090</v>
          </cell>
          <cell r="L5920" t="str">
            <v>INPUT</v>
          </cell>
          <cell r="M5920" t="str">
            <v>ASLR08</v>
          </cell>
          <cell r="N5920" t="str">
            <v>ASLR08</v>
          </cell>
          <cell r="O5920" t="str">
            <v>AOIR06</v>
          </cell>
          <cell r="P5920" t="str">
            <v>A9</v>
          </cell>
          <cell r="Q5920" t="str">
            <v>(Altri proventi diversi verso altri enti pubblici)</v>
          </cell>
          <cell r="V5920">
            <v>0</v>
          </cell>
          <cell r="W5920">
            <v>0</v>
          </cell>
          <cell r="X5920">
            <v>0</v>
          </cell>
        </row>
        <row r="5921">
          <cell r="J5921" t="str">
            <v>INPUTA9</v>
          </cell>
          <cell r="K5921" t="str">
            <v>INPUTAA1090</v>
          </cell>
          <cell r="L5921" t="str">
            <v>INPUT</v>
          </cell>
          <cell r="M5921" t="str">
            <v>ASLR08</v>
          </cell>
          <cell r="N5921" t="str">
            <v>ASLR08</v>
          </cell>
          <cell r="O5921" t="str">
            <v>AOIR06</v>
          </cell>
          <cell r="P5921" t="str">
            <v>A9</v>
          </cell>
          <cell r="Q5921" t="str">
            <v>(Altri proventi diversi verso privati)</v>
          </cell>
          <cell r="V5921">
            <v>0</v>
          </cell>
          <cell r="W5921">
            <v>0</v>
          </cell>
          <cell r="X5921">
            <v>0</v>
          </cell>
        </row>
        <row r="5922">
          <cell r="J5922" t="str">
            <v>TOTAL</v>
          </cell>
          <cell r="K5922" t="str">
            <v>TOTAL</v>
          </cell>
          <cell r="L5922" t="str">
            <v>TOTALE</v>
          </cell>
          <cell r="Q5922" t="str">
            <v>(A.3) Concorsi, recuperi, rimborsi per attività tipiche - Totale)</v>
          </cell>
          <cell r="V5922">
            <v>0</v>
          </cell>
          <cell r="W5922">
            <v>0</v>
          </cell>
          <cell r="X5922">
            <v>0</v>
          </cell>
        </row>
        <row r="5923">
          <cell r="J5923" t="str">
            <v>TOTAL</v>
          </cell>
          <cell r="K5923" t="str">
            <v>TOTAL</v>
          </cell>
          <cell r="L5923" t="str">
            <v>TOTALE</v>
          </cell>
          <cell r="Q5923" t="str">
            <v>(A.3.A) Rimborsi assicurativi - Totale)</v>
          </cell>
          <cell r="V5923">
            <v>0</v>
          </cell>
          <cell r="W5923">
            <v>0</v>
          </cell>
          <cell r="X5923">
            <v>0</v>
          </cell>
        </row>
        <row r="5924">
          <cell r="J5924" t="str">
            <v>INPUTA5</v>
          </cell>
          <cell r="K5924" t="str">
            <v>INPUTAA0760</v>
          </cell>
          <cell r="L5924" t="str">
            <v>INPUT</v>
          </cell>
          <cell r="M5924" t="str">
            <v>ASLR08</v>
          </cell>
          <cell r="N5924" t="str">
            <v>ASLR08</v>
          </cell>
          <cell r="O5924" t="str">
            <v>AOIR06</v>
          </cell>
          <cell r="P5924" t="str">
            <v>A5</v>
          </cell>
          <cell r="Q5924" t="str">
            <v>(Rimborsi assicurativi)</v>
          </cell>
          <cell r="V5924">
            <v>0</v>
          </cell>
          <cell r="W5924">
            <v>0</v>
          </cell>
          <cell r="X5924">
            <v>0</v>
          </cell>
        </row>
        <row r="5925">
          <cell r="J5925" t="str">
            <v>TOTAL</v>
          </cell>
          <cell r="K5925" t="str">
            <v>TOTAL</v>
          </cell>
          <cell r="L5925" t="str">
            <v>TOTALE</v>
          </cell>
          <cell r="Q5925" t="str">
            <v>(A.3.B) Altri concorsi, recuperi e rimborsi per attività tipiche - Totale)</v>
          </cell>
          <cell r="V5925">
            <v>0</v>
          </cell>
          <cell r="W5925">
            <v>0</v>
          </cell>
          <cell r="X5925">
            <v>0</v>
          </cell>
        </row>
        <row r="5926">
          <cell r="J5926" t="str">
            <v>INPUTA5</v>
          </cell>
          <cell r="K5926" t="str">
            <v>INPUTAA0810</v>
          </cell>
          <cell r="L5926" t="str">
            <v>INPUT</v>
          </cell>
          <cell r="M5926" t="str">
            <v>ASLR08</v>
          </cell>
          <cell r="N5926" t="str">
            <v>ASLR08</v>
          </cell>
          <cell r="O5926" t="str">
            <v>AOIR06</v>
          </cell>
          <cell r="P5926" t="str">
            <v>A5</v>
          </cell>
          <cell r="Q5926" t="str">
            <v>(Rimborso personale comandato e convenzionato c/o ATS/ASST/Fondazioni della Regione)</v>
          </cell>
          <cell r="V5926">
            <v>0</v>
          </cell>
          <cell r="W5926">
            <v>0</v>
          </cell>
          <cell r="X5926">
            <v>0</v>
          </cell>
        </row>
        <row r="5927">
          <cell r="J5927" t="str">
            <v>INPUTA5</v>
          </cell>
          <cell r="K5927" t="str">
            <v>INPUTAA0850</v>
          </cell>
          <cell r="L5927" t="str">
            <v>INPUT</v>
          </cell>
          <cell r="M5927" t="str">
            <v>ASLR08</v>
          </cell>
          <cell r="N5927" t="str">
            <v>ASLR08</v>
          </cell>
          <cell r="O5927" t="str">
            <v>AOIR06</v>
          </cell>
          <cell r="P5927" t="str">
            <v>A5</v>
          </cell>
          <cell r="Q5927" t="str">
            <v>(Rimborso personale comandato e convenzionato c/o altri enti pubblici)</v>
          </cell>
          <cell r="V5927">
            <v>0</v>
          </cell>
          <cell r="W5927">
            <v>0</v>
          </cell>
          <cell r="X5927">
            <v>0</v>
          </cell>
        </row>
        <row r="5928">
          <cell r="J5928" t="str">
            <v>INPUTA5</v>
          </cell>
          <cell r="K5928" t="str">
            <v>INPUTAA0780</v>
          </cell>
          <cell r="L5928" t="str">
            <v>INPUT</v>
          </cell>
          <cell r="M5928" t="str">
            <v>ASLR08</v>
          </cell>
          <cell r="N5928" t="str">
            <v>ASLR08</v>
          </cell>
          <cell r="O5928" t="str">
            <v>AOIR06</v>
          </cell>
          <cell r="P5928" t="str">
            <v>A5</v>
          </cell>
          <cell r="Q5928" t="str">
            <v>(Rimborso personale comandato e convenzionato c/o Regione Lombardia)</v>
          </cell>
          <cell r="V5928">
            <v>0</v>
          </cell>
          <cell r="W5928">
            <v>0</v>
          </cell>
          <cell r="X5928">
            <v>0</v>
          </cell>
        </row>
        <row r="5929">
          <cell r="J5929" t="str">
            <v>INPUTA5</v>
          </cell>
          <cell r="K5929" t="str">
            <v>INPUTAA0820</v>
          </cell>
          <cell r="L5929" t="str">
            <v>INPUT</v>
          </cell>
          <cell r="M5929" t="str">
            <v>ASLR08</v>
          </cell>
          <cell r="N5929" t="str">
            <v>ASLR08</v>
          </cell>
          <cell r="O5929" t="str">
            <v>AOIR06</v>
          </cell>
          <cell r="P5929" t="str">
            <v>A5</v>
          </cell>
          <cell r="Q5929" t="str">
            <v>(Rimborsi per Cessione di farmaci ed emoderivati verso ATS/ASST/Fondazioni della Regione ESCLUSI EMODERIVATI GESTITI VIA CONSORZIO INTERREGIONALE])</v>
          </cell>
          <cell r="V5929">
            <v>0</v>
          </cell>
          <cell r="W5929">
            <v>0</v>
          </cell>
          <cell r="X5929">
            <v>0</v>
          </cell>
        </row>
        <row r="5930">
          <cell r="J5930" t="str">
            <v>INPUTA5</v>
          </cell>
          <cell r="K5930" t="str">
            <v>INPUTAA0820</v>
          </cell>
          <cell r="L5930" t="str">
            <v>INPUT</v>
          </cell>
          <cell r="M5930" t="str">
            <v>ASLR08</v>
          </cell>
          <cell r="N5930" t="str">
            <v>ASLR08</v>
          </cell>
          <cell r="O5930" t="str">
            <v>AOIR06</v>
          </cell>
          <cell r="P5930" t="str">
            <v>A5</v>
          </cell>
          <cell r="Q5930" t="str">
            <v>(Rimborsi per Cessione  emoderivati verso ATS/ASST/Fondazioni della Regione SOLAMENTE OVE GESTITI NELL'AMBITO DEL CONSORZIO INTERREGIONALE])</v>
          </cell>
          <cell r="V5930">
            <v>0</v>
          </cell>
          <cell r="W5930">
            <v>0</v>
          </cell>
          <cell r="X5930">
            <v>0</v>
          </cell>
        </row>
        <row r="5931">
          <cell r="J5931" t="str">
            <v>INPUTA5</v>
          </cell>
          <cell r="K5931" t="str">
            <v>INPUTAA0590</v>
          </cell>
          <cell r="L5931" t="str">
            <v>INPUT</v>
          </cell>
          <cell r="M5931" t="str">
            <v>ASLR08</v>
          </cell>
          <cell r="N5931" t="str">
            <v>ASLR08</v>
          </cell>
          <cell r="O5931" t="str">
            <v>AOIR06</v>
          </cell>
          <cell r="P5931" t="str">
            <v>A5</v>
          </cell>
          <cell r="Q5931" t="str">
            <v>(Rimborsi per Cessione  emoderivati verso az. Sanit. Pubbliche Extraregione - NON in compensazione SOLAMENTE OVE GESTITI NELL'AMBITO DEL CONSORZIO INTERREGIONALE])</v>
          </cell>
          <cell r="V5931">
            <v>0</v>
          </cell>
          <cell r="W5931">
            <v>0</v>
          </cell>
          <cell r="X5931">
            <v>0</v>
          </cell>
        </row>
        <row r="5932">
          <cell r="J5932" t="str">
            <v>INPUTA5</v>
          </cell>
          <cell r="K5932" t="str">
            <v>INPUTAA0860</v>
          </cell>
          <cell r="L5932" t="str">
            <v>INPUT</v>
          </cell>
          <cell r="M5932" t="str">
            <v>ASLR08</v>
          </cell>
          <cell r="N5932" t="str">
            <v>ASLR08</v>
          </cell>
          <cell r="O5932" t="str">
            <v>AOIR06</v>
          </cell>
          <cell r="P5932" t="str">
            <v>A5</v>
          </cell>
          <cell r="Q5932" t="str">
            <v>(Rimborsi per Cessione di farmaci ed emoderivati verso altri enti pubblici)</v>
          </cell>
          <cell r="V5932">
            <v>0</v>
          </cell>
          <cell r="W5932">
            <v>0</v>
          </cell>
          <cell r="X5932">
            <v>0</v>
          </cell>
        </row>
        <row r="5933">
          <cell r="J5933" t="str">
            <v>INPUTA5</v>
          </cell>
          <cell r="K5933" t="str">
            <v>INPUTAA0930</v>
          </cell>
          <cell r="L5933" t="str">
            <v>INPUT</v>
          </cell>
          <cell r="M5933" t="str">
            <v>ASLR08</v>
          </cell>
          <cell r="N5933" t="str">
            <v>ASLR08</v>
          </cell>
          <cell r="O5933" t="str">
            <v>AOIR06</v>
          </cell>
          <cell r="P5933" t="str">
            <v>A5</v>
          </cell>
          <cell r="Q5933" t="str">
            <v>(Rimborsi per Cessione di farmaci ed emoderivati verso privati ESCLUSI EMODERIVATI GESTITI VIA CONSORZIO INTERREGIONALE])</v>
          </cell>
          <cell r="V5933">
            <v>0</v>
          </cell>
          <cell r="W5933">
            <v>0</v>
          </cell>
          <cell r="X5933">
            <v>0</v>
          </cell>
        </row>
        <row r="5934">
          <cell r="J5934" t="str">
            <v>INPUTA5</v>
          </cell>
          <cell r="K5934" t="str">
            <v>INPUTAA0930</v>
          </cell>
          <cell r="L5934" t="str">
            <v>INPUT</v>
          </cell>
          <cell r="M5934" t="str">
            <v>ASLR08</v>
          </cell>
          <cell r="N5934" t="str">
            <v>ASLR08</v>
          </cell>
          <cell r="O5934" t="str">
            <v>AOIR06</v>
          </cell>
          <cell r="P5934" t="str">
            <v>A5</v>
          </cell>
          <cell r="Q5934" t="str">
            <v>(Rimborsi per Cessione  emoderivati verso privati SOLAMENTE OVE GESTITI NELL'AMBITO DEL CONSORZIO INTERREGIONALE])</v>
          </cell>
          <cell r="V5934">
            <v>0</v>
          </cell>
          <cell r="W5934">
            <v>0</v>
          </cell>
          <cell r="X5934">
            <v>0</v>
          </cell>
        </row>
        <row r="5935">
          <cell r="J5935" t="str">
            <v>INPUTA5</v>
          </cell>
          <cell r="K5935" t="str">
            <v>INPUTAA0820</v>
          </cell>
          <cell r="L5935" t="str">
            <v>INPUT</v>
          </cell>
          <cell r="M5935" t="str">
            <v>ASLR08</v>
          </cell>
          <cell r="N5935" t="str">
            <v>ASLR08</v>
          </cell>
          <cell r="O5935" t="str">
            <v>AOIR06</v>
          </cell>
          <cell r="P5935" t="str">
            <v>A5</v>
          </cell>
          <cell r="Q5935" t="str">
            <v>(Rimborsi per Cessione di sangue ed emocomponenti verso ATS/ASST/Fondazioni della Regione)</v>
          </cell>
          <cell r="V5935">
            <v>0</v>
          </cell>
          <cell r="W5935">
            <v>0</v>
          </cell>
          <cell r="X5935">
            <v>0</v>
          </cell>
        </row>
        <row r="5936">
          <cell r="J5936" t="str">
            <v>INPUTA5</v>
          </cell>
          <cell r="K5936" t="str">
            <v>INPUTAA0820</v>
          </cell>
          <cell r="L5936" t="str">
            <v>INPUT</v>
          </cell>
          <cell r="M5936" t="str">
            <v>ASLR08</v>
          </cell>
          <cell r="N5936" t="str">
            <v>ASLR08</v>
          </cell>
          <cell r="O5936" t="str">
            <v>AOIR06</v>
          </cell>
          <cell r="P5936" t="str">
            <v>A5</v>
          </cell>
          <cell r="Q5936" t="str">
            <v>(Rimborsi per Cessione di Emoderivati di produzione regionale verso ATS/ASST/Fondazioni della Regione)</v>
          </cell>
          <cell r="V5936">
            <v>0</v>
          </cell>
          <cell r="W5936">
            <v>0</v>
          </cell>
          <cell r="X5936">
            <v>0</v>
          </cell>
        </row>
        <row r="5937">
          <cell r="J5937" t="str">
            <v>INPUTA5</v>
          </cell>
          <cell r="K5937" t="str">
            <v>INPUTAA0860</v>
          </cell>
          <cell r="L5937" t="str">
            <v>INPUT</v>
          </cell>
          <cell r="M5937" t="str">
            <v>ASLR08</v>
          </cell>
          <cell r="N5937" t="str">
            <v>ASLR08</v>
          </cell>
          <cell r="O5937" t="str">
            <v>AOIR06</v>
          </cell>
          <cell r="P5937" t="str">
            <v>A5</v>
          </cell>
          <cell r="Q5937" t="str">
            <v>(Rimborsi per Cessione di sangue ed emocomponenti verso altri enti pubblici)</v>
          </cell>
          <cell r="V5937">
            <v>0</v>
          </cell>
          <cell r="W5937">
            <v>0</v>
          </cell>
          <cell r="X5937">
            <v>0</v>
          </cell>
        </row>
        <row r="5938">
          <cell r="J5938" t="str">
            <v>INPUTA.4.a</v>
          </cell>
          <cell r="K5938" t="str">
            <v>INPUTAA0550</v>
          </cell>
          <cell r="L5938" t="str">
            <v>INPUT</v>
          </cell>
          <cell r="M5938" t="str">
            <v>ASLR08</v>
          </cell>
          <cell r="N5938" t="str">
            <v>ASLR08</v>
          </cell>
          <cell r="O5938" t="str">
            <v>AOIR06</v>
          </cell>
          <cell r="P5938" t="str">
            <v>A.4.a</v>
          </cell>
          <cell r="Q5938" t="str">
            <v>(Rimborsi per Cessione di emocomponenti e cellule staminali Extraregione)</v>
          </cell>
          <cell r="V5938">
            <v>0</v>
          </cell>
          <cell r="W5938">
            <v>0</v>
          </cell>
          <cell r="X5938">
            <v>0</v>
          </cell>
        </row>
        <row r="5939">
          <cell r="J5939" t="str">
            <v>INPUTA5</v>
          </cell>
          <cell r="K5939" t="str">
            <v>INPUTAA0930</v>
          </cell>
          <cell r="L5939" t="str">
            <v>INPUT</v>
          </cell>
          <cell r="M5939" t="str">
            <v>ASLR08</v>
          </cell>
          <cell r="N5939" t="str">
            <v>ASLR08</v>
          </cell>
          <cell r="O5939" t="str">
            <v>AOIR06</v>
          </cell>
          <cell r="P5939" t="str">
            <v>A5</v>
          </cell>
          <cell r="Q5939" t="str">
            <v>(Rimborsi per Cessione di sangue ed emocomponenti verso privati)</v>
          </cell>
          <cell r="V5939">
            <v>0</v>
          </cell>
          <cell r="W5939">
            <v>0</v>
          </cell>
          <cell r="X5939">
            <v>0</v>
          </cell>
        </row>
        <row r="5940">
          <cell r="J5940" t="str">
            <v>INPUTA5</v>
          </cell>
          <cell r="K5940" t="str">
            <v>INPUTAA0930</v>
          </cell>
          <cell r="L5940" t="str">
            <v>INPUT</v>
          </cell>
          <cell r="M5940" t="str">
            <v>ASLR08</v>
          </cell>
          <cell r="N5940" t="str">
            <v>ASLR08</v>
          </cell>
          <cell r="O5940" t="str">
            <v>AOIR06</v>
          </cell>
          <cell r="P5940" t="str">
            <v>A5</v>
          </cell>
          <cell r="Q5940" t="str">
            <v>(Rimborsi per vaccinazioni in copagamento)</v>
          </cell>
          <cell r="V5940">
            <v>0</v>
          </cell>
          <cell r="W5940">
            <v>0</v>
          </cell>
          <cell r="X5940">
            <v>0</v>
          </cell>
        </row>
        <row r="5941">
          <cell r="J5941" t="str">
            <v>INPUTA5</v>
          </cell>
          <cell r="K5941" t="str">
            <v>INPUTAA0820</v>
          </cell>
          <cell r="L5941" t="str">
            <v>INPUT</v>
          </cell>
          <cell r="M5941" t="str">
            <v>ASLR08</v>
          </cell>
          <cell r="N5941" t="str">
            <v>ASLR08</v>
          </cell>
          <cell r="O5941" t="str">
            <v>AOIR06</v>
          </cell>
          <cell r="P5941" t="str">
            <v>A5</v>
          </cell>
          <cell r="Q5941" t="str">
            <v>(Rimborso per acquisto altri beni da parte di ATS/ASST/Fondazioni della Regione)</v>
          </cell>
          <cell r="V5941">
            <v>0</v>
          </cell>
          <cell r="W5941">
            <v>0</v>
          </cell>
          <cell r="X5941">
            <v>0</v>
          </cell>
        </row>
        <row r="5942">
          <cell r="J5942" t="str">
            <v>INPUTA5</v>
          </cell>
          <cell r="K5942" t="str">
            <v>INPUTAA0860</v>
          </cell>
          <cell r="L5942" t="str">
            <v>INPUT</v>
          </cell>
          <cell r="M5942" t="str">
            <v>ASLR08</v>
          </cell>
          <cell r="N5942" t="str">
            <v>ASLR08</v>
          </cell>
          <cell r="O5942" t="str">
            <v>AOIR06</v>
          </cell>
          <cell r="P5942" t="str">
            <v>A5</v>
          </cell>
          <cell r="Q5942" t="str">
            <v>(Rimborso per acquisto altri beni da parte di altri enti pubblici)</v>
          </cell>
          <cell r="V5942">
            <v>0</v>
          </cell>
          <cell r="W5942">
            <v>0</v>
          </cell>
          <cell r="X5942">
            <v>0</v>
          </cell>
        </row>
        <row r="5943">
          <cell r="J5943" t="str">
            <v>INPUTA5</v>
          </cell>
          <cell r="K5943" t="str">
            <v>INPUTAA0930</v>
          </cell>
          <cell r="L5943" t="str">
            <v>INPUT</v>
          </cell>
          <cell r="M5943" t="str">
            <v>ASLR08</v>
          </cell>
          <cell r="N5943" t="str">
            <v>ASLR08</v>
          </cell>
          <cell r="O5943" t="str">
            <v>AOIR06</v>
          </cell>
          <cell r="P5943" t="str">
            <v>A5</v>
          </cell>
          <cell r="Q5943" t="str">
            <v>(Rimborso per acquisto altri beni verso privati)</v>
          </cell>
          <cell r="V5943">
            <v>0</v>
          </cell>
          <cell r="W5943">
            <v>0</v>
          </cell>
          <cell r="X5943">
            <v>0</v>
          </cell>
        </row>
        <row r="5944">
          <cell r="J5944" t="str">
            <v>INPUTA5</v>
          </cell>
          <cell r="K5944" t="str">
            <v>INPUTAA0830</v>
          </cell>
          <cell r="L5944" t="str">
            <v>INPUT</v>
          </cell>
          <cell r="M5944" t="str">
            <v>ASLR08</v>
          </cell>
          <cell r="N5944" t="str">
            <v>ASLR08</v>
          </cell>
          <cell r="O5944" t="str">
            <v>AOIR06</v>
          </cell>
          <cell r="P5944" t="str">
            <v>A5</v>
          </cell>
          <cell r="Q5944" t="str">
            <v>(Altri concorsi, recuperi e rimborsi per attività tipiche da parte di ATS/ASST/Fondazioni della Regione)</v>
          </cell>
          <cell r="V5944">
            <v>0</v>
          </cell>
          <cell r="W5944">
            <v>0</v>
          </cell>
          <cell r="X5944">
            <v>0</v>
          </cell>
        </row>
        <row r="5945">
          <cell r="J5945" t="str">
            <v>INPUTA5</v>
          </cell>
          <cell r="K5945" t="str">
            <v>INPUTAA0870</v>
          </cell>
          <cell r="L5945" t="str">
            <v>INPUT</v>
          </cell>
          <cell r="M5945" t="str">
            <v>ASLR08</v>
          </cell>
          <cell r="N5945" t="str">
            <v>ASLR08</v>
          </cell>
          <cell r="O5945" t="str">
            <v>AOIR06</v>
          </cell>
          <cell r="P5945" t="str">
            <v>A5</v>
          </cell>
          <cell r="Q5945" t="str">
            <v>(Altri concorsi, recuperi e rimborsi per attività tipiche da parte di altri enti pubblici)</v>
          </cell>
          <cell r="V5945">
            <v>0</v>
          </cell>
          <cell r="W5945">
            <v>0</v>
          </cell>
          <cell r="X5945">
            <v>0</v>
          </cell>
        </row>
        <row r="5946">
          <cell r="J5946" t="str">
            <v>INPUTA5</v>
          </cell>
          <cell r="K5946" t="str">
            <v>INPUTAA0790</v>
          </cell>
          <cell r="L5946" t="str">
            <v>INPUT</v>
          </cell>
          <cell r="M5946" t="str">
            <v>ASLR08</v>
          </cell>
          <cell r="N5946" t="str">
            <v>ASLR08</v>
          </cell>
          <cell r="O5946" t="str">
            <v>AOIR06</v>
          </cell>
          <cell r="P5946" t="str">
            <v>A5</v>
          </cell>
          <cell r="Q5946" t="str">
            <v>(Altri concorsi, recuperi e rimborsi per attività tipiche da parte di Regione Lombardia)</v>
          </cell>
          <cell r="V5946">
            <v>0</v>
          </cell>
          <cell r="W5946">
            <v>0</v>
          </cell>
          <cell r="X5946">
            <v>0</v>
          </cell>
        </row>
        <row r="5947">
          <cell r="J5947" t="str">
            <v>INPUTA.4.a</v>
          </cell>
          <cell r="K5947" t="str">
            <v>INPUT</v>
          </cell>
          <cell r="L5947" t="str">
            <v>INPUT</v>
          </cell>
          <cell r="M5947" t="str">
            <v>ASLR08</v>
          </cell>
          <cell r="N5947" t="str">
            <v>ASLR08</v>
          </cell>
          <cell r="O5947" t="str">
            <v>AOIR06</v>
          </cell>
          <cell r="P5947" t="str">
            <v>A.4.a</v>
          </cell>
          <cell r="Q5947" t="str">
            <v>(Ricavi per differenziale tariffe TUC)</v>
          </cell>
          <cell r="V5947">
            <v>0</v>
          </cell>
          <cell r="W5947">
            <v>0</v>
          </cell>
          <cell r="X5947">
            <v>0</v>
          </cell>
        </row>
        <row r="5948">
          <cell r="J5948" t="str">
            <v>INPUTA.4.a</v>
          </cell>
          <cell r="K5948" t="str">
            <v>INPUTAA0560</v>
          </cell>
          <cell r="L5948" t="str">
            <v>INPUT</v>
          </cell>
          <cell r="M5948" t="str">
            <v>ASLR08</v>
          </cell>
          <cell r="N5948" t="str">
            <v>ASLR08</v>
          </cell>
          <cell r="O5948" t="str">
            <v>AOIR06</v>
          </cell>
          <cell r="P5948" t="str">
            <v>A.4.a</v>
          </cell>
          <cell r="Q5948" t="str">
            <v>(Ricavi GSA per differenziale saldo mobilità interregionale)</v>
          </cell>
          <cell r="V5948">
            <v>0</v>
          </cell>
          <cell r="W5948">
            <v>0</v>
          </cell>
          <cell r="X5948">
            <v>0</v>
          </cell>
        </row>
        <row r="5949">
          <cell r="J5949" t="str">
            <v>INPUTA.4.a</v>
          </cell>
          <cell r="K5949" t="str">
            <v>INPUTAA0561</v>
          </cell>
          <cell r="L5949" t="str">
            <v>INPUT</v>
          </cell>
          <cell r="M5949" t="str">
            <v>ASLR13</v>
          </cell>
          <cell r="N5949" t="str">
            <v>ASLR13</v>
          </cell>
          <cell r="O5949" t="str">
            <v>AOIR15</v>
          </cell>
          <cell r="P5949" t="str">
            <v>A.4.a</v>
          </cell>
          <cell r="Q5949" t="str">
            <v>(Altre prestazioni sanitarie e sociosanitarie a rilevanza sanitaria erogate a soggetti pubblici Extraregione)</v>
          </cell>
          <cell r="V5949">
            <v>0</v>
          </cell>
          <cell r="W5949">
            <v>0</v>
          </cell>
          <cell r="X5949">
            <v>0</v>
          </cell>
        </row>
        <row r="5950">
          <cell r="J5950" t="str">
            <v>INPUTA5</v>
          </cell>
          <cell r="K5950" t="str">
            <v>INPUTAA0930</v>
          </cell>
          <cell r="L5950" t="str">
            <v>INPUT</v>
          </cell>
          <cell r="M5950" t="str">
            <v>ASLR08</v>
          </cell>
          <cell r="N5950" t="str">
            <v>ASLR08</v>
          </cell>
          <cell r="O5950" t="str">
            <v>AOIR06</v>
          </cell>
          <cell r="P5950" t="str">
            <v>A5</v>
          </cell>
          <cell r="Q5950" t="str">
            <v>(Recuperi da personale dipendente  (vitto, alloggio, …))</v>
          </cell>
          <cell r="V5950">
            <v>0</v>
          </cell>
          <cell r="W5950">
            <v>0</v>
          </cell>
          <cell r="X5950">
            <v>0</v>
          </cell>
        </row>
        <row r="5951">
          <cell r="J5951" t="str">
            <v>INPUTA5</v>
          </cell>
          <cell r="K5951" t="str">
            <v>INPUTAA0930</v>
          </cell>
          <cell r="L5951" t="str">
            <v>INPUT</v>
          </cell>
          <cell r="M5951" t="str">
            <v>ASLR08</v>
          </cell>
          <cell r="N5951" t="str">
            <v>ASLR08</v>
          </cell>
          <cell r="O5951" t="str">
            <v>AOIR06</v>
          </cell>
          <cell r="P5951" t="str">
            <v>A5</v>
          </cell>
          <cell r="Q5951" t="str">
            <v>(Concorsi, recuperi, rimborsi da sperimentazioni gestionali (art. 9-bis, D.Lgs. 502/92))</v>
          </cell>
          <cell r="V5951">
            <v>0</v>
          </cell>
          <cell r="W5951">
            <v>0</v>
          </cell>
          <cell r="X5951">
            <v>0</v>
          </cell>
        </row>
        <row r="5952">
          <cell r="J5952" t="str">
            <v>INPUTA5</v>
          </cell>
          <cell r="K5952" t="str">
            <v>INPUTAA0930</v>
          </cell>
          <cell r="L5952" t="str">
            <v>INPUT</v>
          </cell>
          <cell r="M5952" t="str">
            <v>ASLR08</v>
          </cell>
          <cell r="N5952" t="str">
            <v>ASLR08</v>
          </cell>
          <cell r="O5952" t="str">
            <v>AOIR06</v>
          </cell>
          <cell r="P5952" t="str">
            <v>A5</v>
          </cell>
          <cell r="Q5952" t="str">
            <v>(Concorsi, recuperi, rimborsi da esternalizzazioni di servizi)</v>
          </cell>
          <cell r="V5952">
            <v>0</v>
          </cell>
          <cell r="W5952">
            <v>0</v>
          </cell>
          <cell r="X5952">
            <v>0</v>
          </cell>
        </row>
        <row r="5953">
          <cell r="J5953" t="str">
            <v>INPUTA5</v>
          </cell>
          <cell r="K5953" t="str">
            <v>INPUTAA0930</v>
          </cell>
          <cell r="L5953" t="str">
            <v>INPUT</v>
          </cell>
          <cell r="M5953" t="str">
            <v>ASLR08</v>
          </cell>
          <cell r="N5953" t="str">
            <v>ASLR08</v>
          </cell>
          <cell r="O5953" t="str">
            <v>AOIR06</v>
          </cell>
          <cell r="P5953" t="str">
            <v>A5</v>
          </cell>
          <cell r="Q5953" t="str">
            <v>(Rimborso obiettori di coscienza)</v>
          </cell>
          <cell r="V5953">
            <v>0</v>
          </cell>
          <cell r="W5953">
            <v>0</v>
          </cell>
          <cell r="X5953">
            <v>0</v>
          </cell>
        </row>
        <row r="5954">
          <cell r="J5954" t="str">
            <v>INPUTA5</v>
          </cell>
          <cell r="K5954" t="str">
            <v>INPUT</v>
          </cell>
          <cell r="L5954" t="str">
            <v>INPUT</v>
          </cell>
          <cell r="P5954" t="str">
            <v>A5</v>
          </cell>
          <cell r="Q5954" t="str">
            <v>(Quote da utenti per accesso ai servizi socio assistenziali)</v>
          </cell>
          <cell r="V5954">
            <v>0</v>
          </cell>
          <cell r="W5954">
            <v>0</v>
          </cell>
          <cell r="X5954">
            <v>0</v>
          </cell>
        </row>
        <row r="5955">
          <cell r="J5955" t="str">
            <v>INPUTA5</v>
          </cell>
          <cell r="K5955" t="str">
            <v>INPUTAA0930</v>
          </cell>
          <cell r="L5955" t="str">
            <v>INPUT</v>
          </cell>
          <cell r="M5955" t="str">
            <v>ASLR08</v>
          </cell>
          <cell r="N5955" t="str">
            <v>ASLR08</v>
          </cell>
          <cell r="O5955" t="str">
            <v>AOIR06</v>
          </cell>
          <cell r="P5955" t="str">
            <v>A5</v>
          </cell>
          <cell r="Q5955" t="str">
            <v>(Rette a carico degli ospiti per accesso a servizi sociosanitari integrati)</v>
          </cell>
          <cell r="V5955">
            <v>0</v>
          </cell>
          <cell r="W5955">
            <v>0</v>
          </cell>
          <cell r="X5955">
            <v>0</v>
          </cell>
        </row>
        <row r="5956">
          <cell r="J5956" t="str">
            <v>INPUTA5</v>
          </cell>
          <cell r="K5956" t="str">
            <v>INPUTAA0870</v>
          </cell>
          <cell r="L5956" t="str">
            <v>INPUT</v>
          </cell>
          <cell r="M5956" t="str">
            <v>ASLR08</v>
          </cell>
          <cell r="N5956" t="str">
            <v>ASLR08</v>
          </cell>
          <cell r="O5956" t="str">
            <v>AOIR06</v>
          </cell>
          <cell r="P5956" t="str">
            <v>A5</v>
          </cell>
          <cell r="Q5956" t="str">
            <v>(Rette a carico dei Comuni per accesso a servizi sociosanitari integrati)</v>
          </cell>
          <cell r="V5956">
            <v>0</v>
          </cell>
          <cell r="W5956">
            <v>0</v>
          </cell>
          <cell r="X5956">
            <v>0</v>
          </cell>
        </row>
        <row r="5957">
          <cell r="J5957" t="str">
            <v>INPUTA5</v>
          </cell>
          <cell r="K5957" t="str">
            <v>INPUTAA0870</v>
          </cell>
          <cell r="L5957" t="str">
            <v>INPUT</v>
          </cell>
          <cell r="M5957" t="str">
            <v>ASLR08</v>
          </cell>
          <cell r="N5957" t="str">
            <v>ASLR08</v>
          </cell>
          <cell r="O5957" t="str">
            <v>AOIR06</v>
          </cell>
          <cell r="P5957" t="str">
            <v>A5</v>
          </cell>
          <cell r="Q5957" t="str">
            <v>(Rette a carico di altri enti pubblici per accesso a servizi sociosanitari integrati)</v>
          </cell>
          <cell r="V5957">
            <v>0</v>
          </cell>
          <cell r="W5957">
            <v>0</v>
          </cell>
          <cell r="X5957">
            <v>0</v>
          </cell>
        </row>
        <row r="5958">
          <cell r="J5958" t="str">
            <v>INPUTA5</v>
          </cell>
          <cell r="K5958" t="str">
            <v>INPUTAA0930</v>
          </cell>
          <cell r="L5958" t="str">
            <v>INPUT</v>
          </cell>
          <cell r="M5958" t="str">
            <v>ASLR08</v>
          </cell>
          <cell r="N5958" t="str">
            <v>ASLR08</v>
          </cell>
          <cell r="O5958" t="str">
            <v>AOIR06</v>
          </cell>
          <cell r="P5958" t="str">
            <v>A5</v>
          </cell>
          <cell r="Q5958" t="str">
            <v>(Rette a carico di enti privati per accesso a servizi sociosanitari integrati)</v>
          </cell>
          <cell r="V5958">
            <v>0</v>
          </cell>
          <cell r="W5958">
            <v>0</v>
          </cell>
          <cell r="X5958">
            <v>0</v>
          </cell>
        </row>
        <row r="5959">
          <cell r="J5959" t="str">
            <v>INPUTA5</v>
          </cell>
          <cell r="K5959" t="str">
            <v>INPUTAA0930</v>
          </cell>
          <cell r="L5959" t="str">
            <v>INPUT</v>
          </cell>
          <cell r="M5959" t="str">
            <v>ASLR08</v>
          </cell>
          <cell r="N5959" t="str">
            <v>ASLR08</v>
          </cell>
          <cell r="O5959" t="str">
            <v>AOIR06</v>
          </cell>
          <cell r="P5959" t="str">
            <v>A5</v>
          </cell>
          <cell r="Q5959" t="str">
            <v>(Rette solventi per accesso a servizi sociosanitari integrati)</v>
          </cell>
          <cell r="V5959">
            <v>0</v>
          </cell>
          <cell r="W5959">
            <v>0</v>
          </cell>
          <cell r="X5959">
            <v>0</v>
          </cell>
        </row>
        <row r="5960">
          <cell r="J5960" t="str">
            <v>INPUTA5</v>
          </cell>
          <cell r="K5960" t="str">
            <v>INPUTAA0930</v>
          </cell>
          <cell r="L5960" t="str">
            <v>INPUT</v>
          </cell>
          <cell r="M5960" t="str">
            <v>ASLR08</v>
          </cell>
          <cell r="N5960" t="str">
            <v>ASLR08</v>
          </cell>
          <cell r="O5960" t="str">
            <v>AOIR06</v>
          </cell>
          <cell r="P5960" t="str">
            <v>A5</v>
          </cell>
          <cell r="Q5960" t="str">
            <v>(Altri ricavi per concorsi, recuperi e rimborsi verso privati)</v>
          </cell>
          <cell r="V5960">
            <v>0</v>
          </cell>
          <cell r="W5960">
            <v>0</v>
          </cell>
          <cell r="X5960">
            <v>0</v>
          </cell>
        </row>
        <row r="5961">
          <cell r="J5961" t="str">
            <v>INPUTA5</v>
          </cell>
          <cell r="K5961" t="str">
            <v>INPUTAA0900</v>
          </cell>
          <cell r="L5961" t="str">
            <v>INPUTREG</v>
          </cell>
          <cell r="P5961" t="str">
            <v>A5</v>
          </cell>
          <cell r="Q5961" t="str">
            <v>(REGIONE: Pay-back per il superamento del tetto della spesa farmaceutica territoriale)</v>
          </cell>
          <cell r="V5961">
            <v>0</v>
          </cell>
          <cell r="W5961">
            <v>0</v>
          </cell>
          <cell r="X5961">
            <v>0</v>
          </cell>
        </row>
        <row r="5962">
          <cell r="J5962" t="str">
            <v>INPUTA5</v>
          </cell>
          <cell r="K5962" t="str">
            <v>INPUTAA0910</v>
          </cell>
          <cell r="L5962" t="str">
            <v>INPUTREG</v>
          </cell>
          <cell r="P5962" t="str">
            <v>A5</v>
          </cell>
          <cell r="Q5962" t="str">
            <v>(REGIONE:  Pay-back per superamento del tetto della spesa farmaceutica ospedaliera)</v>
          </cell>
          <cell r="V5962">
            <v>0</v>
          </cell>
          <cell r="W5962">
            <v>0</v>
          </cell>
          <cell r="X5962">
            <v>0</v>
          </cell>
        </row>
        <row r="5963">
          <cell r="J5963" t="str">
            <v>INPUTA5</v>
          </cell>
          <cell r="K5963" t="str">
            <v>INPUTAA0920</v>
          </cell>
          <cell r="L5963" t="str">
            <v>INPUTREG</v>
          </cell>
          <cell r="P5963" t="str">
            <v>A5</v>
          </cell>
          <cell r="Q5963" t="str">
            <v>(REGIONE:  Ulteriore Pay-back)</v>
          </cell>
          <cell r="V5963">
            <v>0</v>
          </cell>
          <cell r="W5963">
            <v>0</v>
          </cell>
          <cell r="X5963">
            <v>0</v>
          </cell>
        </row>
        <row r="5964">
          <cell r="J5964" t="str">
            <v>INPUTA5</v>
          </cell>
          <cell r="K5964" t="str">
            <v>INPUTAA0921</v>
          </cell>
          <cell r="L5964" t="str">
            <v>INPUT</v>
          </cell>
          <cell r="M5964" t="str">
            <v>ASLR08</v>
          </cell>
          <cell r="N5964" t="str">
            <v>ASLR08</v>
          </cell>
          <cell r="O5964" t="str">
            <v>AOIR06</v>
          </cell>
          <cell r="P5964" t="str">
            <v>A5</v>
          </cell>
          <cell r="Q5964" t="str">
            <v>(REGIONE: Rimborso per Pay back sui dispositivi medici)</v>
          </cell>
          <cell r="V5964">
            <v>0</v>
          </cell>
          <cell r="W5964">
            <v>0</v>
          </cell>
          <cell r="X5964">
            <v>0</v>
          </cell>
        </row>
        <row r="5965">
          <cell r="J5965" t="str">
            <v>TOTAL</v>
          </cell>
          <cell r="K5965" t="str">
            <v>TOTAL</v>
          </cell>
          <cell r="L5965" t="str">
            <v>TOTALE</v>
          </cell>
          <cell r="Q5965" t="str">
            <v>(A.4) Compartecipazione alla spesa per prestazioni sanitarie - Totale)</v>
          </cell>
          <cell r="V5965">
            <v>0</v>
          </cell>
          <cell r="W5965">
            <v>0</v>
          </cell>
          <cell r="X5965">
            <v>0</v>
          </cell>
        </row>
        <row r="5966">
          <cell r="J5966" t="str">
            <v>INPUTA6</v>
          </cell>
          <cell r="K5966" t="str">
            <v>INPUTAA0950</v>
          </cell>
          <cell r="L5966" t="str">
            <v>INPUT</v>
          </cell>
          <cell r="M5966" t="str">
            <v>ASLR08</v>
          </cell>
          <cell r="N5966" t="str">
            <v>ASLR08</v>
          </cell>
          <cell r="O5966" t="str">
            <v>AOIR06</v>
          </cell>
          <cell r="P5966" t="str">
            <v>A6</v>
          </cell>
          <cell r="Q5966" t="str">
            <v>(Ticket sulle prestazioni di specialistica ambulatoriale)</v>
          </cell>
          <cell r="V5966">
            <v>0</v>
          </cell>
          <cell r="W5966">
            <v>0</v>
          </cell>
          <cell r="X5966">
            <v>0</v>
          </cell>
        </row>
        <row r="5967">
          <cell r="J5967" t="str">
            <v>INPUTA6</v>
          </cell>
          <cell r="K5967" t="str">
            <v>INPUTAA0960</v>
          </cell>
          <cell r="L5967" t="str">
            <v>INPUT</v>
          </cell>
          <cell r="M5967" t="str">
            <v>ASLR08</v>
          </cell>
          <cell r="N5967" t="str">
            <v>ASLR08</v>
          </cell>
          <cell r="O5967" t="str">
            <v>AOIR06</v>
          </cell>
          <cell r="P5967" t="str">
            <v>A6</v>
          </cell>
          <cell r="Q5967" t="str">
            <v>(Ticket sul prontosoccorso)</v>
          </cell>
          <cell r="V5967">
            <v>0</v>
          </cell>
          <cell r="W5967">
            <v>0</v>
          </cell>
          <cell r="X5967">
            <v>0</v>
          </cell>
        </row>
        <row r="5968">
          <cell r="J5968" t="str">
            <v>INPUTA6</v>
          </cell>
          <cell r="K5968" t="str">
            <v>INPUTAA0970</v>
          </cell>
          <cell r="L5968" t="str">
            <v>INPUT</v>
          </cell>
          <cell r="M5968" t="str">
            <v>ASLR08</v>
          </cell>
          <cell r="N5968" t="str">
            <v>ASLR08</v>
          </cell>
          <cell r="O5968" t="str">
            <v>AOIR06</v>
          </cell>
          <cell r="P5968" t="str">
            <v>A6</v>
          </cell>
          <cell r="Q5968" t="str">
            <v>(Altri Tickets)</v>
          </cell>
          <cell r="V5968">
            <v>0</v>
          </cell>
          <cell r="W5968">
            <v>0</v>
          </cell>
          <cell r="X5968">
            <v>0</v>
          </cell>
        </row>
        <row r="5969">
          <cell r="J5969" t="str">
            <v>TOTAL</v>
          </cell>
          <cell r="K5969" t="str">
            <v>TOTAL</v>
          </cell>
          <cell r="L5969" t="str">
            <v>TOTALE</v>
          </cell>
          <cell r="Q5969" t="str">
            <v>(A.5) Costi capitalizzati - Totale)</v>
          </cell>
          <cell r="V5969">
            <v>0</v>
          </cell>
          <cell r="W5969">
            <v>0</v>
          </cell>
          <cell r="X5969">
            <v>0</v>
          </cell>
        </row>
        <row r="5970">
          <cell r="J5970" t="str">
            <v>INPUTA7</v>
          </cell>
          <cell r="K5970" t="str">
            <v>INPUTAA1000</v>
          </cell>
          <cell r="L5970" t="str">
            <v>INPUT</v>
          </cell>
          <cell r="P5970" t="str">
            <v>A7</v>
          </cell>
          <cell r="Q5970" t="str">
            <v>(Quota contributi c/capitale da utilizzo finanziamenti per investimenti da Regione)</v>
          </cell>
          <cell r="V5970">
            <v>0</v>
          </cell>
          <cell r="W5970">
            <v>0</v>
          </cell>
          <cell r="X5970">
            <v>0</v>
          </cell>
        </row>
        <row r="5971">
          <cell r="J5971" t="str">
            <v>INPUTA7</v>
          </cell>
          <cell r="K5971" t="str">
            <v>INPUTAA1010</v>
          </cell>
          <cell r="L5971" t="str">
            <v>INPUT</v>
          </cell>
          <cell r="P5971" t="str">
            <v>A7</v>
          </cell>
          <cell r="Q5971" t="str">
            <v>(Quota contributi c/capitale da utilizzo finanziamenti per investimenti da Regione - Beni di prima dotazione)</v>
          </cell>
          <cell r="V5971">
            <v>0</v>
          </cell>
          <cell r="W5971">
            <v>0</v>
          </cell>
          <cell r="X5971">
            <v>0</v>
          </cell>
        </row>
        <row r="5972">
          <cell r="J5972" t="str">
            <v>INPUTA7</v>
          </cell>
          <cell r="K5972" t="str">
            <v>INPUTAA0990</v>
          </cell>
          <cell r="L5972" t="str">
            <v>INPUT</v>
          </cell>
          <cell r="P5972" t="str">
            <v>A7</v>
          </cell>
          <cell r="Q5972" t="str">
            <v>(Quota contributi c/capitale da utilizzo finanziamenti per investimenti dallo Stato)</v>
          </cell>
          <cell r="V5972">
            <v>0</v>
          </cell>
          <cell r="W5972">
            <v>0</v>
          </cell>
          <cell r="X5972">
            <v>0</v>
          </cell>
        </row>
        <row r="5973">
          <cell r="J5973" t="str">
            <v>INPUTA7</v>
          </cell>
          <cell r="K5973" t="str">
            <v>INPUTAA1020</v>
          </cell>
          <cell r="L5973" t="str">
            <v>INPUT</v>
          </cell>
          <cell r="P5973" t="str">
            <v>A7</v>
          </cell>
          <cell r="Q5973" t="str">
            <v>(Quota contributi c/esercizio da contributi FSR destinati a investimenti)</v>
          </cell>
          <cell r="V5973">
            <v>0</v>
          </cell>
          <cell r="W5973">
            <v>0</v>
          </cell>
          <cell r="X5973">
            <v>0</v>
          </cell>
        </row>
        <row r="5974">
          <cell r="J5974" t="str">
            <v>INPUTA7</v>
          </cell>
          <cell r="K5974" t="str">
            <v>INPUTAA1030</v>
          </cell>
          <cell r="L5974" t="str">
            <v>INPUT</v>
          </cell>
          <cell r="P5974" t="str">
            <v>A7</v>
          </cell>
          <cell r="Q5974" t="str">
            <v>(Quota contributi c/esercizio da altri contributi destinati a investimenti)</v>
          </cell>
          <cell r="V5974">
            <v>0</v>
          </cell>
          <cell r="W5974">
            <v>0</v>
          </cell>
          <cell r="X5974">
            <v>0</v>
          </cell>
        </row>
        <row r="5975">
          <cell r="J5975" t="str">
            <v>INPUTA7</v>
          </cell>
          <cell r="K5975" t="str">
            <v>INPUTAA1040</v>
          </cell>
          <cell r="L5975" t="str">
            <v>INPUT</v>
          </cell>
          <cell r="P5975" t="str">
            <v>A7</v>
          </cell>
          <cell r="Q5975" t="str">
            <v>(Costi capitalizzati da utilizzo riserva plusvalenze da reinvestire)</v>
          </cell>
          <cell r="V5975">
            <v>0</v>
          </cell>
          <cell r="W5975">
            <v>0</v>
          </cell>
          <cell r="X5975">
            <v>0</v>
          </cell>
        </row>
        <row r="5976">
          <cell r="J5976" t="str">
            <v>INPUTA7</v>
          </cell>
          <cell r="K5976" t="str">
            <v>INPUTAA1040</v>
          </cell>
          <cell r="L5976" t="str">
            <v>INPUT</v>
          </cell>
          <cell r="P5976" t="str">
            <v>A7</v>
          </cell>
          <cell r="Q5976" t="str">
            <v>(Costi capitalizzati da utilizzo riserva successioni e donazioni)</v>
          </cell>
          <cell r="V5976">
            <v>0</v>
          </cell>
          <cell r="W5976">
            <v>0</v>
          </cell>
          <cell r="X5976">
            <v>0</v>
          </cell>
        </row>
        <row r="5977">
          <cell r="J5977" t="str">
            <v>INPUTA7</v>
          </cell>
          <cell r="K5977" t="str">
            <v>INPUTAA1040</v>
          </cell>
          <cell r="L5977" t="str">
            <v>INPUT</v>
          </cell>
          <cell r="P5977" t="str">
            <v>A7</v>
          </cell>
          <cell r="Q5977" t="str">
            <v>(Costi capitalizzati da utilizzo riserva per investimenti)</v>
          </cell>
          <cell r="V5977">
            <v>0</v>
          </cell>
          <cell r="W5977">
            <v>0</v>
          </cell>
          <cell r="X5977">
            <v>0</v>
          </cell>
        </row>
        <row r="5978">
          <cell r="J5978" t="str">
            <v>INPUTA8</v>
          </cell>
          <cell r="K5978" t="str">
            <v>INPUTAA1050</v>
          </cell>
          <cell r="L5978" t="str">
            <v>INPUT</v>
          </cell>
          <cell r="P5978" t="str">
            <v>A8</v>
          </cell>
          <cell r="Q5978" t="str">
            <v>(Capitalizzazione costi (sostenuti in economia))</v>
          </cell>
          <cell r="V5978">
            <v>0</v>
          </cell>
          <cell r="W5978">
            <v>0</v>
          </cell>
          <cell r="X5978">
            <v>0</v>
          </cell>
        </row>
        <row r="5979">
          <cell r="J5979" t="str">
            <v>TOTAL</v>
          </cell>
          <cell r="K5979" t="str">
            <v>TOTAL</v>
          </cell>
          <cell r="L5979" t="str">
            <v>TOTALE</v>
          </cell>
          <cell r="Q5979" t="str">
            <v>(B) COSTI DELLA PRODUZIONE)</v>
          </cell>
          <cell r="V5979">
            <v>7271000</v>
          </cell>
          <cell r="W5979">
            <v>6851138</v>
          </cell>
          <cell r="X5979">
            <v>1712784</v>
          </cell>
        </row>
        <row r="5980">
          <cell r="J5980" t="str">
            <v>TOTAL</v>
          </cell>
          <cell r="K5980" t="str">
            <v>TOTAL</v>
          </cell>
          <cell r="L5980" t="str">
            <v>TOTALE</v>
          </cell>
          <cell r="Q5980" t="str">
            <v>(B.1) Acquisti di beni - Totale)</v>
          </cell>
          <cell r="V5980">
            <v>149000</v>
          </cell>
          <cell r="W5980">
            <v>69822</v>
          </cell>
          <cell r="X5980">
            <v>17455</v>
          </cell>
        </row>
        <row r="5981">
          <cell r="J5981" t="str">
            <v>TOTAL</v>
          </cell>
          <cell r="K5981" t="str">
            <v>TOTAL</v>
          </cell>
          <cell r="L5981" t="str">
            <v>TOTALE</v>
          </cell>
          <cell r="Q5981" t="str">
            <v>(B.1.A) Acquisti di beni sanitari - Totale)</v>
          </cell>
          <cell r="V5981">
            <v>134000</v>
          </cell>
          <cell r="W5981">
            <v>68369</v>
          </cell>
          <cell r="X5981">
            <v>17092</v>
          </cell>
        </row>
        <row r="5982">
          <cell r="J5982" t="str">
            <v>TOTAL</v>
          </cell>
          <cell r="K5982" t="str">
            <v>TOTAL</v>
          </cell>
          <cell r="L5982" t="str">
            <v>TOTALE</v>
          </cell>
          <cell r="Q5982" t="str">
            <v>(Farmaceutici: Specialità Medicinali)</v>
          </cell>
          <cell r="V5982">
            <v>0</v>
          </cell>
          <cell r="W5982">
            <v>0</v>
          </cell>
          <cell r="X5982">
            <v>0</v>
          </cell>
        </row>
        <row r="5983">
          <cell r="J5983" t="str">
            <v>TOTALB.1.a</v>
          </cell>
          <cell r="K5983" t="str">
            <v>TOTAL</v>
          </cell>
          <cell r="L5983" t="str">
            <v>TOTALE</v>
          </cell>
          <cell r="M5983" t="str">
            <v>ASLC14</v>
          </cell>
          <cell r="N5983" t="str">
            <v>ASLC14</v>
          </cell>
          <cell r="O5983" t="str">
            <v>AOIC04</v>
          </cell>
          <cell r="P5983" t="str">
            <v>B.1.a</v>
          </cell>
          <cell r="Q5983" t="str">
            <v>(Farmaceutici: Specialità Medicinali (File F compreso HCV))</v>
          </cell>
          <cell r="R5983" t="str">
            <v>AB&amp;S</v>
          </cell>
          <cell r="S5983" t="str">
            <v>ASLC14_1</v>
          </cell>
          <cell r="T5983" t="str">
            <v>BS</v>
          </cell>
          <cell r="U5983" t="str">
            <v>AOIC04_1</v>
          </cell>
          <cell r="V5983">
            <v>0</v>
          </cell>
          <cell r="W5983">
            <v>0</v>
          </cell>
          <cell r="X5983">
            <v>0</v>
          </cell>
        </row>
        <row r="5984">
          <cell r="J5984" t="str">
            <v>INPUTB.1.a</v>
          </cell>
          <cell r="K5984" t="str">
            <v>INPUTBA0040</v>
          </cell>
          <cell r="L5984" t="str">
            <v>INPUT</v>
          </cell>
          <cell r="M5984" t="str">
            <v>ASLC14</v>
          </cell>
          <cell r="N5984" t="str">
            <v>ASLC14</v>
          </cell>
          <cell r="O5984" t="str">
            <v>AOIC04</v>
          </cell>
          <cell r="P5984" t="str">
            <v>B.1.a</v>
          </cell>
          <cell r="Q5984" t="str">
            <v>(Farmaceutici: Specialità Medicinali (File F escluso HCV))</v>
          </cell>
          <cell r="R5984" t="str">
            <v>AB&amp;S</v>
          </cell>
          <cell r="S5984" t="str">
            <v>ASLC14_1</v>
          </cell>
          <cell r="T5984" t="str">
            <v>BS</v>
          </cell>
          <cell r="U5984" t="str">
            <v>AOIC04_1</v>
          </cell>
          <cell r="V5984">
            <v>0</v>
          </cell>
          <cell r="W5984">
            <v>0</v>
          </cell>
          <cell r="X5984">
            <v>0</v>
          </cell>
        </row>
        <row r="5985">
          <cell r="J5985" t="str">
            <v>INPUTB.1.a</v>
          </cell>
          <cell r="K5985" t="str">
            <v>INPUTBA0040</v>
          </cell>
          <cell r="L5985" t="str">
            <v>INPUT</v>
          </cell>
          <cell r="M5985" t="str">
            <v>ASLC14</v>
          </cell>
          <cell r="N5985" t="str">
            <v>ASLC14</v>
          </cell>
          <cell r="O5985" t="str">
            <v>AOIC04</v>
          </cell>
          <cell r="P5985" t="str">
            <v>B.1.a</v>
          </cell>
          <cell r="Q5985" t="str">
            <v>(Farmaceutici: Specialità Medicinali (HCV))</v>
          </cell>
          <cell r="R5985" t="str">
            <v>AB&amp;S</v>
          </cell>
          <cell r="S5985" t="str">
            <v>ASLC14_1</v>
          </cell>
          <cell r="T5985" t="str">
            <v>BS</v>
          </cell>
          <cell r="U5985" t="str">
            <v>AOIC04_1</v>
          </cell>
          <cell r="V5985">
            <v>0</v>
          </cell>
          <cell r="W5985">
            <v>0</v>
          </cell>
          <cell r="X5985">
            <v>0</v>
          </cell>
        </row>
        <row r="5986">
          <cell r="J5986" t="str">
            <v>INPUTB.1.a</v>
          </cell>
          <cell r="K5986" t="str">
            <v>INPUTBA0040</v>
          </cell>
          <cell r="L5986" t="str">
            <v>INPUT</v>
          </cell>
          <cell r="M5986" t="str">
            <v>ASLC14</v>
          </cell>
          <cell r="N5986" t="str">
            <v>ASLC14</v>
          </cell>
          <cell r="O5986" t="str">
            <v>AOIC04</v>
          </cell>
          <cell r="P5986" t="str">
            <v>B.1.a</v>
          </cell>
          <cell r="Q5986" t="str">
            <v>(Farmaceutici: Specialità Medicinali (altro: farmaci ospedalieri))</v>
          </cell>
          <cell r="R5986" t="str">
            <v>AB&amp;S</v>
          </cell>
          <cell r="S5986" t="str">
            <v>ASLC14_1</v>
          </cell>
          <cell r="T5986" t="str">
            <v>BS</v>
          </cell>
          <cell r="U5986" t="str">
            <v>AOIC04_1</v>
          </cell>
          <cell r="V5986">
            <v>10000</v>
          </cell>
          <cell r="W5986">
            <v>7987</v>
          </cell>
          <cell r="X5986">
            <v>1996</v>
          </cell>
        </row>
        <row r="5987">
          <cell r="J5987" t="str">
            <v>INPUTB.1.a</v>
          </cell>
          <cell r="K5987" t="str">
            <v>INPUTBA0040</v>
          </cell>
          <cell r="L5987" t="str">
            <v>INPUT</v>
          </cell>
          <cell r="M5987" t="str">
            <v>ASLC05</v>
          </cell>
          <cell r="N5987" t="str">
            <v>ASLC05</v>
          </cell>
          <cell r="O5987" t="str">
            <v>AOIC04</v>
          </cell>
          <cell r="P5987" t="str">
            <v>B.1.a</v>
          </cell>
          <cell r="Q5987" t="str">
            <v>(Farmaceutici: Specialità Medicinali (Doppio Canale ex Nota CUF 37))</v>
          </cell>
          <cell r="T5987" t="str">
            <v>BS</v>
          </cell>
          <cell r="U5987" t="str">
            <v>AOIC04_1</v>
          </cell>
          <cell r="V5987">
            <v>0</v>
          </cell>
          <cell r="W5987">
            <v>0</v>
          </cell>
          <cell r="X5987">
            <v>0</v>
          </cell>
        </row>
        <row r="5988">
          <cell r="J5988" t="str">
            <v>INPUTB.1.a</v>
          </cell>
          <cell r="K5988" t="str">
            <v>INPUTBA0040</v>
          </cell>
          <cell r="L5988" t="str">
            <v>INPUT</v>
          </cell>
          <cell r="M5988" t="str">
            <v>ASLC05</v>
          </cell>
          <cell r="N5988" t="str">
            <v>ASLC05</v>
          </cell>
          <cell r="O5988" t="str">
            <v>AOIC04</v>
          </cell>
          <cell r="P5988" t="str">
            <v>B.1.a</v>
          </cell>
          <cell r="Q5988" t="str">
            <v>(Farmaceutici: Specialità Medicinali (Primo Ciclo terapeutico D.G.R. 10246/02))</v>
          </cell>
          <cell r="T5988" t="str">
            <v>BS</v>
          </cell>
          <cell r="U5988" t="str">
            <v>AOIC04_1</v>
          </cell>
          <cell r="V5988">
            <v>0</v>
          </cell>
          <cell r="W5988">
            <v>0</v>
          </cell>
          <cell r="X5988">
            <v>0</v>
          </cell>
        </row>
        <row r="5989">
          <cell r="J5989" t="str">
            <v>INPUTB.1.a</v>
          </cell>
          <cell r="K5989" t="str">
            <v>INPUTBA0301</v>
          </cell>
          <cell r="L5989" t="str">
            <v>INPUT</v>
          </cell>
          <cell r="M5989" t="str">
            <v>ASLC14</v>
          </cell>
          <cell r="N5989" t="str">
            <v>ASLC14</v>
          </cell>
          <cell r="O5989" t="str">
            <v>AOIC04</v>
          </cell>
          <cell r="P5989" t="str">
            <v>B.1.a</v>
          </cell>
          <cell r="Q5989" t="str">
            <v>(Farmaceutici: Specialità Medicinali da ATS/ASST/Fondazioni della Regione)</v>
          </cell>
          <cell r="R5989" t="str">
            <v>AB&amp;S</v>
          </cell>
          <cell r="S5989" t="str">
            <v>ASLC14_1</v>
          </cell>
          <cell r="T5989" t="str">
            <v>BS</v>
          </cell>
          <cell r="U5989" t="str">
            <v>AOIC04_1</v>
          </cell>
          <cell r="V5989">
            <v>0</v>
          </cell>
          <cell r="W5989">
            <v>0</v>
          </cell>
          <cell r="X5989">
            <v>0</v>
          </cell>
        </row>
        <row r="5990">
          <cell r="J5990" t="str">
            <v>INPUTB.1.a</v>
          </cell>
          <cell r="K5990" t="str">
            <v>INPUTBA0301</v>
          </cell>
          <cell r="L5990" t="str">
            <v>INPUT</v>
          </cell>
          <cell r="M5990" t="str">
            <v>ASLC05</v>
          </cell>
          <cell r="N5990" t="str">
            <v>ASLC05</v>
          </cell>
          <cell r="O5990" t="str">
            <v>AOIC04</v>
          </cell>
          <cell r="P5990" t="str">
            <v>B.1.a</v>
          </cell>
          <cell r="Q5990" t="str">
            <v>(Farmaceutici: Specialità Medicinali (Doppio Canale ex Nota CUF 37) da ATS/ASST/Fondazioni della Regione)</v>
          </cell>
          <cell r="T5990" t="str">
            <v>BS</v>
          </cell>
          <cell r="U5990" t="str">
            <v>AOIC04_1</v>
          </cell>
          <cell r="V5990">
            <v>0</v>
          </cell>
          <cell r="W5990">
            <v>0</v>
          </cell>
          <cell r="X5990">
            <v>0</v>
          </cell>
        </row>
        <row r="5991">
          <cell r="J5991" t="str">
            <v>INPUTB.1.a</v>
          </cell>
          <cell r="K5991" t="str">
            <v>INPUTBA0040</v>
          </cell>
          <cell r="L5991" t="str">
            <v>INPUT</v>
          </cell>
          <cell r="M5991" t="str">
            <v>ASLC14</v>
          </cell>
          <cell r="N5991" t="str">
            <v>ASLC14</v>
          </cell>
          <cell r="O5991" t="str">
            <v>AOIC04</v>
          </cell>
          <cell r="P5991" t="str">
            <v>B.1.a</v>
          </cell>
          <cell r="Q5991" t="str">
            <v>(Farmaceutici: Ossigeno)</v>
          </cell>
          <cell r="R5991" t="str">
            <v>AB&amp;S</v>
          </cell>
          <cell r="S5991" t="str">
            <v>ASLC14_1</v>
          </cell>
          <cell r="T5991" t="str">
            <v>BS</v>
          </cell>
          <cell r="U5991" t="str">
            <v>AOIC04_1</v>
          </cell>
          <cell r="V5991">
            <v>0</v>
          </cell>
          <cell r="W5991">
            <v>0</v>
          </cell>
          <cell r="X5991">
            <v>0</v>
          </cell>
        </row>
        <row r="5992">
          <cell r="J5992" t="str">
            <v>INPUTB.1.a</v>
          </cell>
          <cell r="K5992" t="str">
            <v>INPUTBA0040</v>
          </cell>
          <cell r="L5992" t="str">
            <v>INPUT</v>
          </cell>
          <cell r="M5992" t="str">
            <v>ASLC05</v>
          </cell>
          <cell r="N5992" t="str">
            <v>ASLC05</v>
          </cell>
          <cell r="O5992" t="str">
            <v>AOIC04</v>
          </cell>
          <cell r="P5992" t="str">
            <v>B.1.a</v>
          </cell>
          <cell r="Q5992" t="str">
            <v>(Farmaceutici: Ossigeno (Doppio Canale))</v>
          </cell>
          <cell r="T5992" t="str">
            <v>BS</v>
          </cell>
          <cell r="U5992" t="str">
            <v>AOIC04_1</v>
          </cell>
          <cell r="V5992">
            <v>0</v>
          </cell>
          <cell r="W5992">
            <v>0</v>
          </cell>
          <cell r="X5992">
            <v>0</v>
          </cell>
        </row>
        <row r="5993">
          <cell r="J5993" t="str">
            <v>INPUTB.1.a</v>
          </cell>
          <cell r="K5993" t="str">
            <v>INPUTBA0051</v>
          </cell>
          <cell r="L5993" t="str">
            <v>INPUT</v>
          </cell>
          <cell r="M5993" t="str">
            <v>ASLC14</v>
          </cell>
          <cell r="N5993" t="str">
            <v>ASLC14</v>
          </cell>
          <cell r="O5993" t="str">
            <v>AOIC04</v>
          </cell>
          <cell r="P5993" t="str">
            <v>B.1.a</v>
          </cell>
          <cell r="Q5993" t="str">
            <v>(Farmaceutici: Ossigeno da ATS/ASST/Fondazioni della Regione)</v>
          </cell>
          <cell r="R5993" t="str">
            <v>AB&amp;S</v>
          </cell>
          <cell r="S5993" t="str">
            <v>ASLC14_1</v>
          </cell>
          <cell r="T5993" t="str">
            <v>BS</v>
          </cell>
          <cell r="U5993" t="str">
            <v>AOIC04_1</v>
          </cell>
          <cell r="V5993">
            <v>0</v>
          </cell>
          <cell r="W5993">
            <v>0</v>
          </cell>
          <cell r="X5993">
            <v>0</v>
          </cell>
        </row>
        <row r="5994">
          <cell r="J5994" t="str">
            <v>INPUTB.1.a</v>
          </cell>
          <cell r="K5994" t="str">
            <v>INPUTBA0301</v>
          </cell>
          <cell r="L5994" t="str">
            <v>INPUT</v>
          </cell>
          <cell r="M5994" t="str">
            <v>ASLC05</v>
          </cell>
          <cell r="N5994" t="str">
            <v>ASLC05</v>
          </cell>
          <cell r="O5994" t="str">
            <v>AOIC04</v>
          </cell>
          <cell r="P5994" t="str">
            <v>B.1.a</v>
          </cell>
          <cell r="Q5994" t="str">
            <v>(Farmaceutici: Ossigeno (Doppio Canale) da ATS/ASST/Fondazioni della Regione)</v>
          </cell>
          <cell r="T5994" t="str">
            <v>BS</v>
          </cell>
          <cell r="U5994" t="str">
            <v>AOIC04_1</v>
          </cell>
          <cell r="V5994">
            <v>0</v>
          </cell>
          <cell r="W5994">
            <v>0</v>
          </cell>
          <cell r="X5994">
            <v>0</v>
          </cell>
        </row>
        <row r="5995">
          <cell r="J5995" t="str">
            <v>INPUTB.1.a</v>
          </cell>
          <cell r="K5995" t="str">
            <v>INPUTBA0050</v>
          </cell>
          <cell r="L5995" t="str">
            <v>INPUT</v>
          </cell>
          <cell r="M5995" t="str">
            <v>ASLC14</v>
          </cell>
          <cell r="N5995" t="str">
            <v>ASLC14</v>
          </cell>
          <cell r="O5995" t="str">
            <v>AOIC04</v>
          </cell>
          <cell r="P5995" t="str">
            <v>B.1.a</v>
          </cell>
          <cell r="Q5995" t="str">
            <v>(Farmaceutici: Specialità Medicinali SENZA AIC)</v>
          </cell>
          <cell r="R5995" t="str">
            <v>AB&amp;S</v>
          </cell>
          <cell r="S5995" t="str">
            <v>ASLC14_1</v>
          </cell>
          <cell r="T5995" t="str">
            <v>BS</v>
          </cell>
          <cell r="U5995" t="str">
            <v>AOIC04_1</v>
          </cell>
          <cell r="V5995">
            <v>0</v>
          </cell>
          <cell r="W5995">
            <v>0</v>
          </cell>
          <cell r="X5995">
            <v>0</v>
          </cell>
        </row>
        <row r="5996">
          <cell r="J5996" t="str">
            <v>INPUTB.1.a</v>
          </cell>
          <cell r="K5996" t="str">
            <v>INPUTBA0050</v>
          </cell>
          <cell r="L5996" t="str">
            <v>INPUT</v>
          </cell>
          <cell r="M5996" t="str">
            <v>ASLC14</v>
          </cell>
          <cell r="N5996" t="str">
            <v>ASLC14</v>
          </cell>
          <cell r="O5996" t="str">
            <v>AOIC04</v>
          </cell>
          <cell r="P5996" t="str">
            <v>B.1.a</v>
          </cell>
          <cell r="Q5996" t="str">
            <v>(Farmaceutici: Galenici e altri medicinali SENZA AIC)</v>
          </cell>
          <cell r="R5996" t="str">
            <v>AB&amp;S</v>
          </cell>
          <cell r="S5996" t="str">
            <v>ASLC14_1</v>
          </cell>
          <cell r="T5996" t="str">
            <v>BS</v>
          </cell>
          <cell r="U5996" t="str">
            <v>AOIC04_1</v>
          </cell>
          <cell r="V5996">
            <v>0</v>
          </cell>
          <cell r="W5996">
            <v>0</v>
          </cell>
          <cell r="X5996">
            <v>0</v>
          </cell>
        </row>
        <row r="5997">
          <cell r="J5997" t="str">
            <v>INPUTB.1.a</v>
          </cell>
          <cell r="K5997" t="str">
            <v>INPUTBA0051</v>
          </cell>
          <cell r="L5997" t="str">
            <v>INPUT</v>
          </cell>
          <cell r="M5997" t="str">
            <v>ASLC14</v>
          </cell>
          <cell r="N5997" t="str">
            <v>ASLC14</v>
          </cell>
          <cell r="O5997" t="str">
            <v>AOIC04</v>
          </cell>
          <cell r="P5997" t="str">
            <v>B.1.a</v>
          </cell>
          <cell r="Q5997" t="str">
            <v>(Farmaceutici: Ossigeno e gas medicali SENZA AIC)</v>
          </cell>
          <cell r="R5997" t="str">
            <v>AB&amp;S</v>
          </cell>
          <cell r="S5997" t="str">
            <v>ASLC14_1</v>
          </cell>
          <cell r="T5997" t="str">
            <v>BS</v>
          </cell>
          <cell r="U5997" t="str">
            <v>AOIC04_1</v>
          </cell>
          <cell r="V5997">
            <v>0</v>
          </cell>
          <cell r="W5997">
            <v>0</v>
          </cell>
          <cell r="X5997">
            <v>0</v>
          </cell>
        </row>
        <row r="5998">
          <cell r="J5998" t="str">
            <v>INPUTB.1.a</v>
          </cell>
          <cell r="K5998" t="str">
            <v>INPUTBA0040</v>
          </cell>
          <cell r="L5998" t="str">
            <v>INPUT</v>
          </cell>
          <cell r="M5998" t="str">
            <v>ASLC14</v>
          </cell>
          <cell r="N5998" t="str">
            <v>ASLC14</v>
          </cell>
          <cell r="O5998" t="str">
            <v>AOIC04</v>
          </cell>
          <cell r="P5998" t="str">
            <v>B.1.a</v>
          </cell>
          <cell r="Q5998" t="str">
            <v>(Emoderivati)</v>
          </cell>
          <cell r="R5998" t="str">
            <v>AB&amp;S</v>
          </cell>
          <cell r="S5998" t="str">
            <v>ASLC14_1</v>
          </cell>
          <cell r="T5998" t="str">
            <v>BS</v>
          </cell>
          <cell r="U5998" t="str">
            <v>AOIC04_1</v>
          </cell>
          <cell r="V5998">
            <v>0</v>
          </cell>
          <cell r="W5998">
            <v>0</v>
          </cell>
          <cell r="X5998">
            <v>0</v>
          </cell>
        </row>
        <row r="5999">
          <cell r="J5999" t="str">
            <v>INPUTB.1.a</v>
          </cell>
          <cell r="K5999" t="str">
            <v>INPUTBA0040</v>
          </cell>
          <cell r="L5999" t="str">
            <v>INPUT</v>
          </cell>
          <cell r="M5999" t="str">
            <v>ASLC14</v>
          </cell>
          <cell r="N5999" t="str">
            <v>ASLC14</v>
          </cell>
          <cell r="O5999" t="str">
            <v>AOIC04</v>
          </cell>
          <cell r="P5999" t="str">
            <v>B.1.a</v>
          </cell>
          <cell r="Q5999" t="str">
            <v>(Emoderivati da Privati SOLAMENTE OVE GESTITI NELL'AMBITO DEL CONSORZIO INTERREGIONALE])</v>
          </cell>
          <cell r="R5999" t="str">
            <v>AB&amp;S</v>
          </cell>
          <cell r="S5999" t="str">
            <v>ASLC14_1</v>
          </cell>
          <cell r="T5999" t="str">
            <v>BS</v>
          </cell>
          <cell r="U5999" t="str">
            <v>AOIC04_1</v>
          </cell>
          <cell r="V5999">
            <v>0</v>
          </cell>
          <cell r="W5999">
            <v>0</v>
          </cell>
          <cell r="X5999">
            <v>0</v>
          </cell>
        </row>
        <row r="6000">
          <cell r="J6000" t="str">
            <v>INPUTB.1.a</v>
          </cell>
          <cell r="K6000" t="str">
            <v>INPUTBA0040</v>
          </cell>
          <cell r="L6000" t="str">
            <v>INPUT</v>
          </cell>
          <cell r="M6000" t="str">
            <v>ASLC05</v>
          </cell>
          <cell r="N6000" t="str">
            <v>ASLC05</v>
          </cell>
          <cell r="O6000" t="str">
            <v>AOIC04</v>
          </cell>
          <cell r="P6000" t="str">
            <v>B.1.a</v>
          </cell>
          <cell r="Q6000" t="str">
            <v>(Emoderivati (Doppio Canale ex Nota CUF 37))</v>
          </cell>
          <cell r="T6000" t="str">
            <v>BS</v>
          </cell>
          <cell r="U6000" t="str">
            <v>AOIC04_1</v>
          </cell>
          <cell r="V6000">
            <v>0</v>
          </cell>
          <cell r="W6000">
            <v>0</v>
          </cell>
          <cell r="X6000">
            <v>0</v>
          </cell>
        </row>
        <row r="6001">
          <cell r="J6001" t="str">
            <v>INPUTB.1.a</v>
          </cell>
          <cell r="K6001" t="str">
            <v>INPUTBA0040</v>
          </cell>
          <cell r="L6001" t="str">
            <v>INPUT</v>
          </cell>
          <cell r="M6001" t="str">
            <v>ASLC14</v>
          </cell>
          <cell r="N6001" t="str">
            <v>ASLC14</v>
          </cell>
          <cell r="O6001" t="str">
            <v>AOIC04</v>
          </cell>
          <cell r="P6001" t="str">
            <v>B.1.a</v>
          </cell>
          <cell r="Q6001" t="str">
            <v>(Emoderivati da ATS/ASST/Fondazioni della Regione  ESCLUSI EMODERIVATI GESTITI VIA CONSORZIO INTERREGIONALE])</v>
          </cell>
          <cell r="R6001" t="str">
            <v>AB&amp;S</v>
          </cell>
          <cell r="S6001" t="str">
            <v>ASLC14_1</v>
          </cell>
          <cell r="T6001" t="str">
            <v>BS</v>
          </cell>
          <cell r="U6001" t="str">
            <v>AOIC04_1</v>
          </cell>
          <cell r="V6001">
            <v>0</v>
          </cell>
          <cell r="W6001">
            <v>0</v>
          </cell>
          <cell r="X6001">
            <v>0</v>
          </cell>
        </row>
        <row r="6002">
          <cell r="J6002" t="str">
            <v>INPUTB.1.a</v>
          </cell>
          <cell r="K6002" t="str">
            <v>INPUTBA0040</v>
          </cell>
          <cell r="L6002" t="str">
            <v>INPUT</v>
          </cell>
          <cell r="M6002" t="str">
            <v>ASLC14</v>
          </cell>
          <cell r="N6002" t="str">
            <v>ASLC14</v>
          </cell>
          <cell r="O6002" t="str">
            <v>AOIC04</v>
          </cell>
          <cell r="P6002" t="str">
            <v>B.1.a</v>
          </cell>
          <cell r="Q6002" t="str">
            <v>(Emoderivati da ATS/ASST/Fondazioni della Regione SOLAMENTE OVE GESTITI NELL'AMBITO DEL CONSORZIO INTERREGIONALE])</v>
          </cell>
          <cell r="R6002" t="str">
            <v>AB&amp;S</v>
          </cell>
          <cell r="S6002" t="str">
            <v>ASLC14_1</v>
          </cell>
          <cell r="T6002" t="str">
            <v>BS</v>
          </cell>
          <cell r="U6002" t="str">
            <v>AOIC04_1</v>
          </cell>
          <cell r="V6002">
            <v>0</v>
          </cell>
          <cell r="W6002">
            <v>0</v>
          </cell>
          <cell r="X6002">
            <v>0</v>
          </cell>
        </row>
        <row r="6003">
          <cell r="J6003" t="str">
            <v>INPUTB.1.a</v>
          </cell>
          <cell r="K6003" t="str">
            <v>INPUTBA0040</v>
          </cell>
          <cell r="L6003" t="str">
            <v>INPUT</v>
          </cell>
          <cell r="M6003" t="str">
            <v>ASLC14</v>
          </cell>
          <cell r="N6003" t="str">
            <v>ASLC14</v>
          </cell>
          <cell r="O6003" t="str">
            <v>AOIC04</v>
          </cell>
          <cell r="P6003" t="str">
            <v>B.1.a</v>
          </cell>
          <cell r="Q6003" t="str">
            <v>(Emoderivati da Az. Pubbliche ExtraRegione SOLAMENTE OVE GESTITI NELL'AMBITO DEL CONSORZIO INTERREGIONALE])</v>
          </cell>
          <cell r="R6003" t="str">
            <v>AB&amp;S</v>
          </cell>
          <cell r="S6003" t="str">
            <v>ASLC14_1</v>
          </cell>
          <cell r="T6003" t="str">
            <v>BS</v>
          </cell>
          <cell r="U6003" t="str">
            <v>AOIC04_1</v>
          </cell>
          <cell r="V6003">
            <v>0</v>
          </cell>
          <cell r="W6003">
            <v>0</v>
          </cell>
          <cell r="X6003">
            <v>0</v>
          </cell>
        </row>
        <row r="6004">
          <cell r="J6004" t="str">
            <v>INPUTB.1.a</v>
          </cell>
          <cell r="K6004" t="str">
            <v>INPUTBA0040</v>
          </cell>
          <cell r="L6004" t="str">
            <v>INPUT</v>
          </cell>
          <cell r="M6004" t="str">
            <v>ASLC05</v>
          </cell>
          <cell r="N6004" t="str">
            <v>ASLC05</v>
          </cell>
          <cell r="O6004" t="str">
            <v>AOIC04</v>
          </cell>
          <cell r="P6004" t="str">
            <v>B.1.a</v>
          </cell>
          <cell r="Q6004" t="str">
            <v>(Emoderivati (Doppio Canale ex Nota CUF 37) da ATS/ASST/Fondazioni della Regione)</v>
          </cell>
          <cell r="T6004" t="str">
            <v>BS</v>
          </cell>
          <cell r="U6004" t="str">
            <v>AOIC04_1</v>
          </cell>
          <cell r="V6004">
            <v>0</v>
          </cell>
          <cell r="W6004">
            <v>0</v>
          </cell>
          <cell r="X6004">
            <v>0</v>
          </cell>
        </row>
        <row r="6005">
          <cell r="J6005" t="str">
            <v>TOTALB.1.a</v>
          </cell>
          <cell r="K6005" t="str">
            <v>TOTALBA0060</v>
          </cell>
          <cell r="L6005" t="str">
            <v>TOTALE</v>
          </cell>
          <cell r="M6005" t="str">
            <v>ASLC14</v>
          </cell>
          <cell r="N6005" t="str">
            <v>ASLC14</v>
          </cell>
          <cell r="O6005" t="str">
            <v>AOIC04</v>
          </cell>
          <cell r="P6005" t="str">
            <v>B.1.a</v>
          </cell>
          <cell r="Q6005" t="str">
            <v>(Emoderivati di produzione regionale)</v>
          </cell>
          <cell r="R6005" t="str">
            <v>AB&amp;S</v>
          </cell>
          <cell r="S6005" t="str">
            <v>ASLC14_1</v>
          </cell>
          <cell r="T6005" t="str">
            <v>BS</v>
          </cell>
          <cell r="U6005" t="str">
            <v>AOIC04_1</v>
          </cell>
          <cell r="V6005">
            <v>0</v>
          </cell>
          <cell r="W6005">
            <v>0</v>
          </cell>
          <cell r="X6005">
            <v>0</v>
          </cell>
        </row>
        <row r="6006">
          <cell r="J6006" t="str">
            <v>INPUTB.1.a</v>
          </cell>
          <cell r="K6006" t="str">
            <v>INPUTBA0061</v>
          </cell>
          <cell r="L6006" t="str">
            <v>INPUT</v>
          </cell>
          <cell r="M6006" t="str">
            <v>ASLC14</v>
          </cell>
          <cell r="N6006" t="str">
            <v>ASLC14</v>
          </cell>
          <cell r="O6006" t="str">
            <v>AOIC04</v>
          </cell>
          <cell r="P6006" t="str">
            <v>B.1.a</v>
          </cell>
          <cell r="Q6006" t="str">
            <v>Emoderivati di produzione regionale da ATS/ASST/IRCCS/Fondazioni della Regione</v>
          </cell>
          <cell r="R6006" t="str">
            <v>AB&amp;S</v>
          </cell>
          <cell r="S6006" t="str">
            <v>ASLC14_1</v>
          </cell>
          <cell r="T6006" t="str">
            <v>BS</v>
          </cell>
          <cell r="U6006" t="str">
            <v>AOIC04_1</v>
          </cell>
          <cell r="V6006">
            <v>0</v>
          </cell>
          <cell r="W6006">
            <v>0</v>
          </cell>
          <cell r="X6006">
            <v>0</v>
          </cell>
        </row>
        <row r="6007">
          <cell r="J6007" t="str">
            <v>INPUTB.1.a</v>
          </cell>
          <cell r="K6007" t="str">
            <v>INPUTBA0062</v>
          </cell>
          <cell r="L6007" t="str">
            <v>INPUT</v>
          </cell>
          <cell r="M6007" t="str">
            <v>ASLC14</v>
          </cell>
          <cell r="N6007" t="str">
            <v>ASLC14</v>
          </cell>
          <cell r="O6007" t="str">
            <v>AOIC04</v>
          </cell>
          <cell r="P6007" t="str">
            <v>B.1.a</v>
          </cell>
          <cell r="Q6007" t="str">
            <v>Emoderivati di produzione regionale da ATS/ASST/IRCCS/Fondazioni della Regione SOLAMENTE OVE GESTITI NELL'AMBITO DEL CONSORZIO INTERREGIONALE])</v>
          </cell>
          <cell r="R6007" t="str">
            <v>AB&amp;S</v>
          </cell>
          <cell r="S6007" t="str">
            <v>ASLC14_1</v>
          </cell>
          <cell r="T6007" t="str">
            <v>BS</v>
          </cell>
          <cell r="U6007" t="str">
            <v>AOIC04_1</v>
          </cell>
          <cell r="V6007">
            <v>0</v>
          </cell>
          <cell r="W6007">
            <v>0</v>
          </cell>
          <cell r="X6007">
            <v>0</v>
          </cell>
        </row>
        <row r="6008">
          <cell r="J6008" t="str">
            <v>INPUTB.1.a</v>
          </cell>
          <cell r="K6008" t="str">
            <v>INPUTBA0063</v>
          </cell>
          <cell r="L6008" t="str">
            <v>INPUT</v>
          </cell>
          <cell r="M6008" t="str">
            <v>ASLC14</v>
          </cell>
          <cell r="N6008" t="str">
            <v>ASLC14</v>
          </cell>
          <cell r="O6008" t="str">
            <v>AOIC04</v>
          </cell>
          <cell r="P6008" t="str">
            <v>B.1.a</v>
          </cell>
          <cell r="Q6008" t="str">
            <v>Emoderivati di produzione regionale da altri soggetti</v>
          </cell>
          <cell r="R6008" t="str">
            <v>AB&amp;S</v>
          </cell>
          <cell r="S6008" t="str">
            <v>ASLC14_1</v>
          </cell>
          <cell r="T6008" t="str">
            <v>BS</v>
          </cell>
          <cell r="U6008" t="str">
            <v>AOIC04_1</v>
          </cell>
          <cell r="V6008">
            <v>0</v>
          </cell>
          <cell r="W6008">
            <v>0</v>
          </cell>
          <cell r="X6008">
            <v>0</v>
          </cell>
        </row>
        <row r="6009">
          <cell r="J6009" t="str">
            <v>INPUTB.1.a</v>
          </cell>
          <cell r="K6009" t="str">
            <v>INPUTBA0250</v>
          </cell>
          <cell r="L6009" t="str">
            <v>INPUT</v>
          </cell>
          <cell r="M6009" t="str">
            <v>ASLC17</v>
          </cell>
          <cell r="N6009" t="str">
            <v>ASLC17</v>
          </cell>
          <cell r="O6009" t="str">
            <v>AOIC17</v>
          </cell>
          <cell r="P6009" t="str">
            <v>B.1.a</v>
          </cell>
          <cell r="Q6009" t="str">
            <v>(Prodotti dietetici)</v>
          </cell>
          <cell r="T6009" t="str">
            <v>BS</v>
          </cell>
          <cell r="V6009">
            <v>0</v>
          </cell>
          <cell r="W6009">
            <v>0</v>
          </cell>
          <cell r="X6009">
            <v>0</v>
          </cell>
        </row>
        <row r="6010">
          <cell r="J6010" t="str">
            <v>INPUTB.1.a</v>
          </cell>
          <cell r="K6010" t="str">
            <v>INPUTBA0240</v>
          </cell>
          <cell r="L6010" t="str">
            <v>INPUT</v>
          </cell>
          <cell r="M6010" t="str">
            <v>ASLC14</v>
          </cell>
          <cell r="N6010" t="str">
            <v>ASLC14</v>
          </cell>
          <cell r="O6010" t="str">
            <v>AOIC04</v>
          </cell>
          <cell r="P6010" t="str">
            <v>B.1.a</v>
          </cell>
          <cell r="Q6010" t="str">
            <v>(Dispositivi medici:  Cnd W - Materiali Diagnostici in vitro)</v>
          </cell>
          <cell r="R6010" t="str">
            <v>AB&amp;S</v>
          </cell>
          <cell r="S6010" t="str">
            <v>ASLC14_2</v>
          </cell>
          <cell r="T6010" t="str">
            <v>DM</v>
          </cell>
          <cell r="U6010" t="str">
            <v>AOIC04_2</v>
          </cell>
          <cell r="V6010">
            <v>0</v>
          </cell>
          <cell r="W6010">
            <v>0</v>
          </cell>
          <cell r="X6010">
            <v>0</v>
          </cell>
        </row>
        <row r="6011">
          <cell r="J6011" t="str">
            <v>INPUTB.1.a</v>
          </cell>
          <cell r="K6011" t="str">
            <v>INPUTBA0220</v>
          </cell>
          <cell r="L6011" t="str">
            <v>INPUT</v>
          </cell>
          <cell r="M6011" t="str">
            <v>ASLC14</v>
          </cell>
          <cell r="N6011" t="str">
            <v>ASLC14</v>
          </cell>
          <cell r="O6011" t="str">
            <v>AOIC04</v>
          </cell>
          <cell r="P6011" t="str">
            <v>B.1.a</v>
          </cell>
          <cell r="Q6011" t="str">
            <v>(Dispositivi medici: Cnd Z - Materiali diagnostici (materiale per apparecchiature sanitare e relativi componenti))</v>
          </cell>
          <cell r="R6011" t="str">
            <v>AB&amp;S</v>
          </cell>
          <cell r="S6011" t="str">
            <v>ASLC14_2</v>
          </cell>
          <cell r="T6011" t="str">
            <v>DM</v>
          </cell>
          <cell r="U6011" t="str">
            <v>AOIC04_2</v>
          </cell>
          <cell r="V6011">
            <v>0</v>
          </cell>
          <cell r="W6011">
            <v>0</v>
          </cell>
          <cell r="X6011">
            <v>0</v>
          </cell>
        </row>
        <row r="6012">
          <cell r="J6012" t="str">
            <v>INPUTB.1.a</v>
          </cell>
          <cell r="K6012" t="str">
            <v>INPUTBA0270</v>
          </cell>
          <cell r="L6012" t="str">
            <v>INPUT</v>
          </cell>
          <cell r="M6012" t="str">
            <v>ASLC14</v>
          </cell>
          <cell r="N6012" t="str">
            <v>ASLC14</v>
          </cell>
          <cell r="O6012" t="str">
            <v>AOIC04</v>
          </cell>
          <cell r="P6012" t="str">
            <v>B.1.a</v>
          </cell>
          <cell r="Q6012" t="str">
            <v>(Prodotti chimici: Materiali diagnostici (senza Cnd))</v>
          </cell>
          <cell r="R6012" t="str">
            <v>AB&amp;S</v>
          </cell>
          <cell r="S6012" t="str">
            <v>ASLC14_4</v>
          </cell>
          <cell r="T6012" t="str">
            <v>BS</v>
          </cell>
          <cell r="U6012" t="str">
            <v>AOIC04_3</v>
          </cell>
          <cell r="V6012">
            <v>0</v>
          </cell>
          <cell r="W6012">
            <v>0</v>
          </cell>
          <cell r="X6012">
            <v>0</v>
          </cell>
        </row>
        <row r="6013">
          <cell r="J6013" t="str">
            <v>TOTALB.1.a</v>
          </cell>
          <cell r="K6013" t="str">
            <v>TOTALBA0220</v>
          </cell>
          <cell r="L6013" t="str">
            <v>TOTALE</v>
          </cell>
          <cell r="M6013" t="str">
            <v>ASLC14</v>
          </cell>
          <cell r="N6013" t="str">
            <v>ASLC14</v>
          </cell>
          <cell r="O6013" t="str">
            <v>AOIC04</v>
          </cell>
          <cell r="P6013" t="str">
            <v>B.1.a</v>
          </cell>
          <cell r="Q6013" t="str">
            <v>(Dispositivi medici: Presidi chirurgici e materiali sanitari - Cnd: A; B; D; G; H; K; L; M; N; Q; R; S; T [escluso T04]; U; V; Y)</v>
          </cell>
          <cell r="R6013" t="str">
            <v>AB&amp;S</v>
          </cell>
          <cell r="S6013" t="str">
            <v>ASLC14_2</v>
          </cell>
          <cell r="T6013" t="str">
            <v>DM</v>
          </cell>
          <cell r="U6013" t="str">
            <v>AOIC04_2</v>
          </cell>
          <cell r="V6013">
            <v>0</v>
          </cell>
          <cell r="W6013">
            <v>0</v>
          </cell>
          <cell r="X6013">
            <v>0</v>
          </cell>
        </row>
        <row r="6014">
          <cell r="J6014" t="str">
            <v>INPUTB.1.a</v>
          </cell>
          <cell r="K6014" t="str">
            <v>INPUTBA0220</v>
          </cell>
          <cell r="L6014" t="str">
            <v>INPUT</v>
          </cell>
          <cell r="M6014" t="str">
            <v>ASLC14</v>
          </cell>
          <cell r="N6014" t="str">
            <v>ASLC14</v>
          </cell>
          <cell r="O6014" t="str">
            <v>AOIC04</v>
          </cell>
          <cell r="P6014" t="str">
            <v>B.1.a</v>
          </cell>
          <cell r="Q6014" t="str">
            <v>(Dispositivi Medici: Cnd  A - Dispositivi da somministrazione, prelievo e raccolta)</v>
          </cell>
          <cell r="R6014" t="str">
            <v>AB&amp;S</v>
          </cell>
          <cell r="S6014" t="str">
            <v>ASLC14_2</v>
          </cell>
          <cell r="T6014" t="str">
            <v>DM</v>
          </cell>
          <cell r="U6014" t="str">
            <v>AOIC04_2</v>
          </cell>
          <cell r="V6014">
            <v>20000</v>
          </cell>
          <cell r="W6014">
            <v>10000</v>
          </cell>
          <cell r="X6014">
            <v>2500</v>
          </cell>
        </row>
        <row r="6015">
          <cell r="J6015" t="str">
            <v>INPUTB.1.a</v>
          </cell>
          <cell r="K6015" t="str">
            <v>INPUTBA0220</v>
          </cell>
          <cell r="L6015" t="str">
            <v>INPUT</v>
          </cell>
          <cell r="M6015" t="str">
            <v>ASLC14</v>
          </cell>
          <cell r="N6015" t="str">
            <v>ASLC14</v>
          </cell>
          <cell r="O6015" t="str">
            <v>AOIC04</v>
          </cell>
          <cell r="P6015" t="str">
            <v>B.1.a</v>
          </cell>
          <cell r="Q6015" t="str">
            <v>(Dispositivi Medici: Cnd K, L - Strumentario chirurgico)</v>
          </cell>
          <cell r="R6015" t="str">
            <v>AB&amp;S</v>
          </cell>
          <cell r="S6015" t="str">
            <v>ASLC14_2</v>
          </cell>
          <cell r="T6015" t="str">
            <v>DM</v>
          </cell>
          <cell r="U6015" t="str">
            <v>AOIC04_2</v>
          </cell>
          <cell r="V6015">
            <v>0</v>
          </cell>
          <cell r="W6015">
            <v>0</v>
          </cell>
          <cell r="X6015">
            <v>0</v>
          </cell>
        </row>
        <row r="6016">
          <cell r="J6016" t="str">
            <v>INPUTB.1.a</v>
          </cell>
          <cell r="K6016" t="str">
            <v>INPUTBA0220</v>
          </cell>
          <cell r="L6016" t="str">
            <v>INPUT</v>
          </cell>
          <cell r="M6016" t="str">
            <v>ASLC14</v>
          </cell>
          <cell r="N6016" t="str">
            <v>ASLC14</v>
          </cell>
          <cell r="O6016" t="str">
            <v>AOIC04</v>
          </cell>
          <cell r="P6016" t="str">
            <v>B.1.a</v>
          </cell>
          <cell r="Q6016" t="str">
            <v>(Dispositivi Medici: Cnd H - Dispositivi di sutura)</v>
          </cell>
          <cell r="R6016" t="str">
            <v>AB&amp;S</v>
          </cell>
          <cell r="S6016" t="str">
            <v>ASLC14_2</v>
          </cell>
          <cell r="T6016" t="str">
            <v>DM</v>
          </cell>
          <cell r="U6016" t="str">
            <v>AOIC04_2</v>
          </cell>
          <cell r="V6016">
            <v>30000</v>
          </cell>
          <cell r="W6016">
            <v>17000</v>
          </cell>
          <cell r="X6016">
            <v>4250</v>
          </cell>
        </row>
        <row r="6017">
          <cell r="J6017" t="str">
            <v>INPUTB.1.a</v>
          </cell>
          <cell r="K6017" t="str">
            <v>INPUTBA0220</v>
          </cell>
          <cell r="L6017" t="str">
            <v>INPUT</v>
          </cell>
          <cell r="M6017" t="str">
            <v>ASLC14</v>
          </cell>
          <cell r="N6017" t="str">
            <v>ASLC14</v>
          </cell>
          <cell r="O6017" t="str">
            <v>AOIC04</v>
          </cell>
          <cell r="P6017" t="str">
            <v>B.1.a</v>
          </cell>
          <cell r="Q6017" t="str">
            <v>(Dispositivi Medici: Cnd M - Dispositivi per medicazioni generali e specialistiche)</v>
          </cell>
          <cell r="R6017" t="str">
            <v>AB&amp;S</v>
          </cell>
          <cell r="S6017" t="str">
            <v>ASLC14_2</v>
          </cell>
          <cell r="T6017" t="str">
            <v>DM</v>
          </cell>
          <cell r="U6017" t="str">
            <v>AOIC04_2</v>
          </cell>
          <cell r="V6017">
            <v>17000</v>
          </cell>
          <cell r="W6017">
            <v>8000</v>
          </cell>
          <cell r="X6017">
            <v>2000</v>
          </cell>
        </row>
        <row r="6018">
          <cell r="J6018" t="str">
            <v>INPUTB.1.a</v>
          </cell>
          <cell r="K6018" t="str">
            <v>INPUTBA0220</v>
          </cell>
          <cell r="L6018" t="str">
            <v>INPUT</v>
          </cell>
          <cell r="M6018" t="str">
            <v>ASLC14</v>
          </cell>
          <cell r="N6018" t="str">
            <v>ASLC14</v>
          </cell>
          <cell r="O6018" t="str">
            <v>AOIC04</v>
          </cell>
          <cell r="P6018" t="str">
            <v>B.1.a</v>
          </cell>
          <cell r="Q6018" t="str">
            <v>(Dispositivi Medici: Cnd T - Dispositivi di protezione e ausili per incontinenza (d. lgs. 46/97))</v>
          </cell>
          <cell r="R6018" t="str">
            <v>AB&amp;S</v>
          </cell>
          <cell r="S6018" t="str">
            <v>ASLC14_2</v>
          </cell>
          <cell r="T6018" t="str">
            <v>DM</v>
          </cell>
          <cell r="U6018" t="str">
            <v>AOIC04_2</v>
          </cell>
          <cell r="V6018">
            <v>0</v>
          </cell>
          <cell r="W6018">
            <v>0</v>
          </cell>
          <cell r="X6018">
            <v>0</v>
          </cell>
        </row>
        <row r="6019">
          <cell r="J6019" t="str">
            <v>INPUTB.1.a</v>
          </cell>
          <cell r="K6019" t="str">
            <v>INPUTBA0220</v>
          </cell>
          <cell r="L6019" t="str">
            <v>INPUT</v>
          </cell>
          <cell r="M6019" t="str">
            <v>ASLC14</v>
          </cell>
          <cell r="N6019" t="str">
            <v>ASLC14</v>
          </cell>
          <cell r="O6019" t="str">
            <v>AOIC04</v>
          </cell>
          <cell r="P6019" t="str">
            <v>B.1.a</v>
          </cell>
          <cell r="Q6019" t="str">
            <v>(Dispositivi Medici: Cnd Y - Supporti o ausili tecnici per persone disabili)</v>
          </cell>
          <cell r="R6019" t="str">
            <v>AB&amp;S</v>
          </cell>
          <cell r="S6019" t="str">
            <v>ASLC14_2</v>
          </cell>
          <cell r="T6019" t="str">
            <v>DM</v>
          </cell>
          <cell r="U6019" t="str">
            <v>AOIC04_2</v>
          </cell>
          <cell r="V6019">
            <v>0</v>
          </cell>
          <cell r="W6019">
            <v>0</v>
          </cell>
          <cell r="X6019">
            <v>0</v>
          </cell>
        </row>
        <row r="6020">
          <cell r="J6020" t="str">
            <v>INPUTB.1.a</v>
          </cell>
          <cell r="K6020" t="str">
            <v>INPUTBA0220</v>
          </cell>
          <cell r="L6020" t="str">
            <v>INPUT</v>
          </cell>
          <cell r="M6020" t="str">
            <v>ASLC14</v>
          </cell>
          <cell r="N6020" t="str">
            <v>ASLC14</v>
          </cell>
          <cell r="O6020" t="str">
            <v>AOIC04</v>
          </cell>
          <cell r="P6020" t="str">
            <v>B.1.a</v>
          </cell>
          <cell r="Q6020" t="str">
            <v>(Dispositivi Medici: Cnd B; G; N; Q; R; U - Presidi medico-chirurgici specialistici)</v>
          </cell>
          <cell r="R6020" t="str">
            <v>AB&amp;S</v>
          </cell>
          <cell r="S6020" t="str">
            <v>ASLC14_2</v>
          </cell>
          <cell r="T6020" t="str">
            <v>DM</v>
          </cell>
          <cell r="U6020" t="str">
            <v>AOIC04_2</v>
          </cell>
          <cell r="V6020">
            <v>9000</v>
          </cell>
          <cell r="W6020">
            <v>0</v>
          </cell>
          <cell r="X6020">
            <v>0</v>
          </cell>
        </row>
        <row r="6021">
          <cell r="J6021" t="str">
            <v>INPUTB.1.a</v>
          </cell>
          <cell r="K6021" t="str">
            <v>INPUTBA0220</v>
          </cell>
          <cell r="L6021" t="str">
            <v>INPUT</v>
          </cell>
          <cell r="M6021" t="str">
            <v>ASLC14</v>
          </cell>
          <cell r="N6021" t="str">
            <v>ASLC14</v>
          </cell>
          <cell r="O6021" t="str">
            <v>AOIC04</v>
          </cell>
          <cell r="P6021" t="str">
            <v>B.1.a</v>
          </cell>
          <cell r="Q6021" t="str">
            <v>(Dispositivi Medici: Cnd: D; S; V - Disinfettanti, prodotti per sterilizzazione e dispositivi vari)</v>
          </cell>
          <cell r="R6021" t="str">
            <v>AB&amp;S</v>
          </cell>
          <cell r="S6021" t="str">
            <v>ASLC14_2</v>
          </cell>
          <cell r="T6021" t="str">
            <v>DM</v>
          </cell>
          <cell r="U6021" t="str">
            <v>AOIC04_2</v>
          </cell>
          <cell r="V6021">
            <v>35000</v>
          </cell>
          <cell r="W6021">
            <v>21674</v>
          </cell>
          <cell r="X6021">
            <v>5419</v>
          </cell>
        </row>
        <row r="6022">
          <cell r="J6022" t="str">
            <v>INPUTB.1.a</v>
          </cell>
          <cell r="K6022" t="str">
            <v>INPUTBA0220</v>
          </cell>
          <cell r="L6022" t="str">
            <v>INPUT</v>
          </cell>
          <cell r="M6022" t="str">
            <v>ASLC14</v>
          </cell>
          <cell r="N6022" t="str">
            <v>ASLC14</v>
          </cell>
          <cell r="O6022" t="str">
            <v>AOIC04</v>
          </cell>
          <cell r="P6022" t="str">
            <v>B.1.a</v>
          </cell>
          <cell r="Q6022" t="str">
            <v>(Dispositivi per appar. Cardiocircolatorio Cnd: C)</v>
          </cell>
          <cell r="R6022" t="str">
            <v>AB&amp;S</v>
          </cell>
          <cell r="S6022" t="str">
            <v>ASLC14_2</v>
          </cell>
          <cell r="T6022" t="str">
            <v>DM</v>
          </cell>
          <cell r="U6022" t="str">
            <v>AOIC04_2</v>
          </cell>
          <cell r="V6022">
            <v>0</v>
          </cell>
          <cell r="W6022">
            <v>0</v>
          </cell>
          <cell r="X6022">
            <v>0</v>
          </cell>
        </row>
        <row r="6023">
          <cell r="J6023" t="str">
            <v>INPUTB.1.a</v>
          </cell>
          <cell r="K6023" t="str">
            <v>INPUTBA0220</v>
          </cell>
          <cell r="L6023" t="str">
            <v>INPUT</v>
          </cell>
          <cell r="M6023" t="str">
            <v>ASLC14</v>
          </cell>
          <cell r="N6023" t="str">
            <v>ASLC14</v>
          </cell>
          <cell r="O6023" t="str">
            <v>AOIC04</v>
          </cell>
          <cell r="P6023" t="str">
            <v>B.1.a</v>
          </cell>
          <cell r="Q6023" t="str">
            <v>(Dispositivi medici con repertorio e senza CND (tipo 2, kit))</v>
          </cell>
          <cell r="R6023" t="str">
            <v>AB&amp;S</v>
          </cell>
          <cell r="S6023" t="str">
            <v>ASLC14_2</v>
          </cell>
          <cell r="T6023" t="str">
            <v>DM</v>
          </cell>
          <cell r="U6023" t="str">
            <v>AOIC04_2</v>
          </cell>
          <cell r="V6023">
            <v>0</v>
          </cell>
          <cell r="W6023">
            <v>0</v>
          </cell>
          <cell r="X6023">
            <v>0</v>
          </cell>
        </row>
        <row r="6024">
          <cell r="J6024" t="str">
            <v>INPUTB.1.a</v>
          </cell>
          <cell r="K6024" t="str">
            <v>INPUTBA0220</v>
          </cell>
          <cell r="L6024" t="str">
            <v>INPUT</v>
          </cell>
          <cell r="M6024" t="str">
            <v>ASLC14</v>
          </cell>
          <cell r="N6024" t="str">
            <v>ASLC14</v>
          </cell>
          <cell r="O6024" t="str">
            <v>AOIC04</v>
          </cell>
          <cell r="P6024" t="str">
            <v>B.1.a</v>
          </cell>
          <cell r="Q6024" t="str">
            <v>(Dispositivi medici non registrati in Italia (senza repertorio e con CND assimilabile))</v>
          </cell>
          <cell r="R6024" t="str">
            <v>AB&amp;S</v>
          </cell>
          <cell r="S6024" t="str">
            <v>ASLC14_2</v>
          </cell>
          <cell r="T6024" t="str">
            <v>DM</v>
          </cell>
          <cell r="U6024" t="str">
            <v>AOIC04_2</v>
          </cell>
          <cell r="V6024">
            <v>0</v>
          </cell>
          <cell r="W6024">
            <v>0</v>
          </cell>
          <cell r="X6024">
            <v>0</v>
          </cell>
        </row>
        <row r="6025">
          <cell r="J6025" t="str">
            <v>INPUTB.1.a</v>
          </cell>
          <cell r="K6025" t="str">
            <v>INPUTBA0280</v>
          </cell>
          <cell r="L6025" t="str">
            <v>INPUT</v>
          </cell>
          <cell r="M6025" t="str">
            <v>ASLC14</v>
          </cell>
          <cell r="N6025" t="str">
            <v>ASLC14</v>
          </cell>
          <cell r="O6025" t="str">
            <v>AOIC04</v>
          </cell>
          <cell r="P6025" t="str">
            <v>B.1.a</v>
          </cell>
          <cell r="Q6025" t="str">
            <v>(Materiale chirurgico e prodotti per uso veterinario)</v>
          </cell>
          <cell r="R6025" t="str">
            <v>AB&amp;S</v>
          </cell>
          <cell r="S6025" t="str">
            <v>ASLC14_4</v>
          </cell>
          <cell r="T6025" t="str">
            <v>BS</v>
          </cell>
          <cell r="U6025" t="str">
            <v>AOIC04_4</v>
          </cell>
          <cell r="V6025">
            <v>0</v>
          </cell>
          <cell r="W6025">
            <v>0</v>
          </cell>
          <cell r="X6025">
            <v>0</v>
          </cell>
        </row>
        <row r="6026">
          <cell r="J6026" t="str">
            <v>INPUTB.1.a</v>
          </cell>
          <cell r="K6026" t="str">
            <v>INPUTBA0220</v>
          </cell>
          <cell r="L6026" t="str">
            <v>INPUT</v>
          </cell>
          <cell r="M6026" t="str">
            <v>ASLC17</v>
          </cell>
          <cell r="N6026" t="str">
            <v>ASLC17</v>
          </cell>
          <cell r="O6026" t="str">
            <v>AOIC17</v>
          </cell>
          <cell r="P6026" t="str">
            <v>B.1.a</v>
          </cell>
          <cell r="Q6026" t="str">
            <v>(Materiali protesici (c.d. protesica "Maggiore") compilazione ASL] - Cnd: Y)</v>
          </cell>
          <cell r="T6026" t="str">
            <v>DM</v>
          </cell>
          <cell r="V6026">
            <v>0</v>
          </cell>
          <cell r="W6026">
            <v>0</v>
          </cell>
          <cell r="X6026">
            <v>0</v>
          </cell>
        </row>
        <row r="6027">
          <cell r="J6027" t="str">
            <v>INPUTB.1.a</v>
          </cell>
          <cell r="K6027" t="str">
            <v>INPUTBA0220</v>
          </cell>
          <cell r="L6027" t="str">
            <v>INPUT</v>
          </cell>
          <cell r="M6027" t="str">
            <v>ASLC17</v>
          </cell>
          <cell r="N6027" t="str">
            <v>ASLC17</v>
          </cell>
          <cell r="O6027" t="str">
            <v>AOIC17</v>
          </cell>
          <cell r="P6027" t="str">
            <v>B.1.a</v>
          </cell>
          <cell r="Q6027" t="str">
            <v>(Materiali protesici (c.d. protesica "Minore") compilazione ASL] - Cnd: T04)</v>
          </cell>
          <cell r="T6027" t="str">
            <v>DM</v>
          </cell>
          <cell r="V6027">
            <v>0</v>
          </cell>
          <cell r="W6027">
            <v>0</v>
          </cell>
          <cell r="X6027">
            <v>0</v>
          </cell>
        </row>
        <row r="6028">
          <cell r="J6028" t="str">
            <v>INPUTB.1.a</v>
          </cell>
          <cell r="K6028" t="str">
            <v>INPUTBA0230</v>
          </cell>
          <cell r="L6028" t="str">
            <v>INPUT</v>
          </cell>
          <cell r="M6028" t="str">
            <v>ASLC14</v>
          </cell>
          <cell r="N6028" t="str">
            <v>ASLC14</v>
          </cell>
          <cell r="O6028" t="str">
            <v>AOIC04</v>
          </cell>
          <cell r="P6028" t="str">
            <v>B.1.a</v>
          </cell>
          <cell r="Q6028" t="str">
            <v>(Dispositivi Medici: Cnd: J - impiantabili attivi: Materiali protesici (endoprotesi))</v>
          </cell>
          <cell r="R6028" t="str">
            <v>AB&amp;S</v>
          </cell>
          <cell r="S6028" t="str">
            <v>ASLC14_2</v>
          </cell>
          <cell r="T6028" t="str">
            <v>DM</v>
          </cell>
          <cell r="U6028" t="str">
            <v>AOIC04_2</v>
          </cell>
          <cell r="V6028">
            <v>0</v>
          </cell>
          <cell r="W6028">
            <v>0</v>
          </cell>
          <cell r="X6028">
            <v>0</v>
          </cell>
        </row>
        <row r="6029">
          <cell r="J6029" t="str">
            <v>INPUTB.1.a</v>
          </cell>
          <cell r="K6029" t="str">
            <v>INPUTBA0220</v>
          </cell>
          <cell r="L6029" t="str">
            <v>INPUT</v>
          </cell>
          <cell r="M6029" t="str">
            <v>ASLC14</v>
          </cell>
          <cell r="N6029" t="str">
            <v>ASLC14</v>
          </cell>
          <cell r="O6029" t="str">
            <v>AOIC04</v>
          </cell>
          <cell r="P6029" t="str">
            <v>B.1.a</v>
          </cell>
          <cell r="Q6029" t="str">
            <v>(Dispositivi medici: Cnd: P - Materiali protesici (endoprotesi non attive))</v>
          </cell>
          <cell r="R6029" t="str">
            <v>AB&amp;S</v>
          </cell>
          <cell r="S6029" t="str">
            <v>ASLC14_2</v>
          </cell>
          <cell r="T6029" t="str">
            <v>DM</v>
          </cell>
          <cell r="U6029" t="str">
            <v>AOIC04_2</v>
          </cell>
          <cell r="V6029">
            <v>0</v>
          </cell>
          <cell r="W6029">
            <v>0</v>
          </cell>
          <cell r="X6029">
            <v>0</v>
          </cell>
        </row>
        <row r="6030">
          <cell r="J6030" t="str">
            <v>INPUTB.1.a</v>
          </cell>
          <cell r="K6030" t="str">
            <v>INPUTBA0220</v>
          </cell>
          <cell r="L6030" t="str">
            <v>INPUT</v>
          </cell>
          <cell r="M6030" t="str">
            <v>ASLC14</v>
          </cell>
          <cell r="N6030" t="str">
            <v>ASLC14</v>
          </cell>
          <cell r="O6030" t="str">
            <v>AOIC04</v>
          </cell>
          <cell r="P6030" t="str">
            <v>B.1.a</v>
          </cell>
          <cell r="Q6030" t="str">
            <v>(Dispositivi Medici: Cnd F - Materiali per emodialisi)</v>
          </cell>
          <cell r="R6030" t="str">
            <v>AB&amp;S</v>
          </cell>
          <cell r="S6030" t="str">
            <v>ASLC14_2</v>
          </cell>
          <cell r="T6030" t="str">
            <v>DM</v>
          </cell>
          <cell r="U6030" t="str">
            <v>AOIC04_2</v>
          </cell>
          <cell r="V6030">
            <v>0</v>
          </cell>
          <cell r="W6030">
            <v>0</v>
          </cell>
          <cell r="X6030">
            <v>0</v>
          </cell>
        </row>
        <row r="6031">
          <cell r="J6031" t="str">
            <v>INPUTB.1.a</v>
          </cell>
          <cell r="K6031" t="str">
            <v>INPUTBA0260</v>
          </cell>
          <cell r="L6031" t="str">
            <v>INPUT</v>
          </cell>
          <cell r="M6031" t="str">
            <v>ASLC14</v>
          </cell>
          <cell r="N6031" t="str">
            <v>ASLC14</v>
          </cell>
          <cell r="O6031" t="str">
            <v>AOIC04</v>
          </cell>
          <cell r="P6031" t="str">
            <v>B.1.a</v>
          </cell>
          <cell r="Q6031" t="str">
            <v>(Materiali per la profilassi igienico-sanitari: sieri)</v>
          </cell>
          <cell r="R6031" t="str">
            <v>AB&amp;S</v>
          </cell>
          <cell r="S6031" t="str">
            <v>ASLC14_4</v>
          </cell>
          <cell r="T6031" t="str">
            <v>BS</v>
          </cell>
          <cell r="U6031" t="str">
            <v>AOIC04_4</v>
          </cell>
          <cell r="V6031">
            <v>0</v>
          </cell>
          <cell r="W6031">
            <v>0</v>
          </cell>
          <cell r="X6031">
            <v>0</v>
          </cell>
        </row>
        <row r="6032">
          <cell r="J6032" t="str">
            <v>INPUTB.1.a</v>
          </cell>
          <cell r="K6032" t="str">
            <v>INPUTBA0260</v>
          </cell>
          <cell r="L6032" t="str">
            <v>INPUT</v>
          </cell>
          <cell r="M6032" t="str">
            <v>ASLC14</v>
          </cell>
          <cell r="N6032" t="str">
            <v>ASLC14</v>
          </cell>
          <cell r="O6032" t="str">
            <v>AOIC04</v>
          </cell>
          <cell r="P6032" t="str">
            <v>B.1.a</v>
          </cell>
          <cell r="Q6032" t="str">
            <v>(Materiali per la profilassi igienico-sanitari: vaccini)</v>
          </cell>
          <cell r="R6032" t="str">
            <v>AB&amp;S</v>
          </cell>
          <cell r="S6032" t="str">
            <v>ASLC14_3</v>
          </cell>
          <cell r="T6032" t="str">
            <v>BS</v>
          </cell>
          <cell r="U6032" t="str">
            <v>AOIC04_4</v>
          </cell>
          <cell r="V6032">
            <v>0</v>
          </cell>
          <cell r="W6032">
            <v>0</v>
          </cell>
          <cell r="X6032">
            <v>0</v>
          </cell>
        </row>
        <row r="6033">
          <cell r="J6033" t="str">
            <v>INPUTB.1.a</v>
          </cell>
          <cell r="K6033" t="str">
            <v>INPUTBA0280</v>
          </cell>
          <cell r="L6033" t="str">
            <v>INPUT</v>
          </cell>
          <cell r="M6033" t="str">
            <v>ASLC14</v>
          </cell>
          <cell r="N6033" t="str">
            <v>ASLC14</v>
          </cell>
          <cell r="O6033" t="str">
            <v>AOIC04</v>
          </cell>
          <cell r="P6033" t="str">
            <v>B.1.a</v>
          </cell>
          <cell r="Q6033" t="str">
            <v>(Prodotti farmaceutici per uso veterinario)</v>
          </cell>
          <cell r="R6033" t="str">
            <v>AB&amp;S</v>
          </cell>
          <cell r="S6033" t="str">
            <v>ASLC14_4</v>
          </cell>
          <cell r="T6033" t="str">
            <v>BS</v>
          </cell>
          <cell r="U6033" t="str">
            <v>AOIC04_4</v>
          </cell>
          <cell r="V6033">
            <v>0</v>
          </cell>
          <cell r="W6033">
            <v>0</v>
          </cell>
          <cell r="X6033">
            <v>0</v>
          </cell>
        </row>
        <row r="6034">
          <cell r="J6034" t="str">
            <v>INPUTB.1.a</v>
          </cell>
          <cell r="K6034" t="str">
            <v>INPUTBA0100</v>
          </cell>
          <cell r="L6034" t="str">
            <v>INPUT</v>
          </cell>
          <cell r="M6034" t="str">
            <v>ASLC14</v>
          </cell>
          <cell r="N6034" t="str">
            <v>ASLC14</v>
          </cell>
          <cell r="O6034" t="str">
            <v>AOIC04</v>
          </cell>
          <cell r="P6034" t="str">
            <v>B.1.a</v>
          </cell>
          <cell r="Q6034" t="str">
            <v>(Sangue ed emocomponenti)</v>
          </cell>
          <cell r="R6034" t="str">
            <v>AB&amp;S</v>
          </cell>
          <cell r="S6034" t="str">
            <v>ASLC14_1</v>
          </cell>
          <cell r="T6034" t="str">
            <v>BS</v>
          </cell>
          <cell r="U6034" t="str">
            <v>AOIC04_1</v>
          </cell>
          <cell r="V6034">
            <v>0</v>
          </cell>
          <cell r="W6034">
            <v>0</v>
          </cell>
          <cell r="X6034">
            <v>0</v>
          </cell>
        </row>
        <row r="6035">
          <cell r="J6035" t="str">
            <v>INPUTB.1.a</v>
          </cell>
          <cell r="K6035" t="str">
            <v>INPUTBA0090</v>
          </cell>
          <cell r="L6035" t="str">
            <v>INPUT</v>
          </cell>
          <cell r="M6035" t="str">
            <v>ASLC14</v>
          </cell>
          <cell r="N6035" t="str">
            <v>ASLC14</v>
          </cell>
          <cell r="O6035" t="str">
            <v>AOIC04</v>
          </cell>
          <cell r="P6035" t="str">
            <v>B.1.a</v>
          </cell>
          <cell r="Q6035" t="str">
            <v>(Sangue ed emocomponenti acquistati Extraregione)</v>
          </cell>
          <cell r="R6035" t="str">
            <v>AB&amp;S</v>
          </cell>
          <cell r="S6035" t="str">
            <v>ASLC14_1</v>
          </cell>
          <cell r="T6035" t="str">
            <v>BS</v>
          </cell>
          <cell r="U6035" t="str">
            <v>AOIC04_1</v>
          </cell>
          <cell r="V6035">
            <v>0</v>
          </cell>
          <cell r="W6035">
            <v>0</v>
          </cell>
          <cell r="X6035">
            <v>0</v>
          </cell>
        </row>
        <row r="6036">
          <cell r="J6036" t="str">
            <v>INPUTB.1.a</v>
          </cell>
          <cell r="K6036" t="str">
            <v>INPUTBA0080</v>
          </cell>
          <cell r="L6036" t="str">
            <v>INPUT</v>
          </cell>
          <cell r="M6036" t="str">
            <v>ASLC14</v>
          </cell>
          <cell r="N6036" t="str">
            <v>ASLC14</v>
          </cell>
          <cell r="O6036" t="str">
            <v>AOIC04</v>
          </cell>
          <cell r="P6036" t="str">
            <v>B.1.a</v>
          </cell>
          <cell r="Q6036" t="str">
            <v>(Sangue ed emocomponenti da ATS/ASST/Fondazioni della Regione)</v>
          </cell>
          <cell r="R6036" t="str">
            <v>AB&amp;S</v>
          </cell>
          <cell r="S6036" t="str">
            <v>ASLC14_1</v>
          </cell>
          <cell r="T6036" t="str">
            <v>BS</v>
          </cell>
          <cell r="U6036" t="str">
            <v>AOIC04_1</v>
          </cell>
          <cell r="V6036">
            <v>0</v>
          </cell>
          <cell r="W6036">
            <v>0</v>
          </cell>
          <cell r="X6036">
            <v>0</v>
          </cell>
        </row>
        <row r="6037">
          <cell r="J6037" t="str">
            <v>INPUTB.1.a</v>
          </cell>
          <cell r="K6037" t="str">
            <v>INPUTBA0290</v>
          </cell>
          <cell r="L6037" t="str">
            <v>INPUT</v>
          </cell>
          <cell r="M6037" t="str">
            <v>ASLC14</v>
          </cell>
          <cell r="N6037" t="str">
            <v>ASLC14</v>
          </cell>
          <cell r="O6037" t="str">
            <v>AOIC04</v>
          </cell>
          <cell r="P6037" t="str">
            <v>B.1.a</v>
          </cell>
          <cell r="Q6037" t="str">
            <v>(Altri beni e prodotti sanitari (PRODOTTI SENZA REPERTORIO E/O CND))</v>
          </cell>
          <cell r="R6037" t="str">
            <v>AB&amp;S</v>
          </cell>
          <cell r="S6037" t="str">
            <v>ASLC14_4</v>
          </cell>
          <cell r="T6037" t="str">
            <v>BS</v>
          </cell>
          <cell r="U6037" t="str">
            <v>AOIC04_4</v>
          </cell>
          <cell r="V6037">
            <v>13000</v>
          </cell>
          <cell r="W6037">
            <v>3708</v>
          </cell>
          <cell r="X6037">
            <v>927</v>
          </cell>
        </row>
        <row r="6038">
          <cell r="J6038" t="str">
            <v>TOTALB.1.a</v>
          </cell>
          <cell r="K6038" t="str">
            <v>TOTALBA0300</v>
          </cell>
          <cell r="L6038" t="str">
            <v>TOTALE</v>
          </cell>
          <cell r="M6038" t="str">
            <v>ASLC14</v>
          </cell>
          <cell r="N6038" t="str">
            <v>ASLC14</v>
          </cell>
          <cell r="O6038" t="str">
            <v>AOIC04</v>
          </cell>
          <cell r="P6038" t="str">
            <v>B.1.a</v>
          </cell>
          <cell r="Q6038" t="str">
            <v>(Altri beni e prodotti sanitari da ATS/ASST/Fondazioni della Regione)</v>
          </cell>
          <cell r="R6038" t="str">
            <v>AB&amp;S</v>
          </cell>
          <cell r="S6038" t="str">
            <v>ASLC14_4</v>
          </cell>
          <cell r="T6038" t="str">
            <v>BS</v>
          </cell>
          <cell r="U6038" t="str">
            <v>AOIC04_4</v>
          </cell>
          <cell r="V6038">
            <v>0</v>
          </cell>
          <cell r="W6038">
            <v>0</v>
          </cell>
          <cell r="X6038">
            <v>0</v>
          </cell>
        </row>
        <row r="6039">
          <cell r="J6039" t="str">
            <v>INPUTB.1.a</v>
          </cell>
          <cell r="K6039" t="str">
            <v>INPUTBA0301</v>
          </cell>
          <cell r="L6039" t="str">
            <v>INPUT</v>
          </cell>
          <cell r="M6039" t="str">
            <v>ASLC14</v>
          </cell>
          <cell r="N6039" t="str">
            <v>ASLC14</v>
          </cell>
          <cell r="O6039" t="str">
            <v>AOIC04</v>
          </cell>
          <cell r="P6039" t="str">
            <v>B.1.a</v>
          </cell>
          <cell r="Q6039" t="str">
            <v>(Altri beni e prodotti sanitari (Prodotti farmaceutici ed emoderivati) da ATS/ASST/Fondazioni della Regione)</v>
          </cell>
          <cell r="R6039" t="str">
            <v>AB&amp;S</v>
          </cell>
          <cell r="S6039" t="str">
            <v>ASLC14_4</v>
          </cell>
          <cell r="T6039" t="str">
            <v>BS</v>
          </cell>
          <cell r="U6039" t="str">
            <v>AOIC04_4</v>
          </cell>
          <cell r="V6039">
            <v>0</v>
          </cell>
          <cell r="W6039">
            <v>0</v>
          </cell>
          <cell r="X6039">
            <v>0</v>
          </cell>
        </row>
        <row r="6040">
          <cell r="J6040" t="str">
            <v>INPUTB.1.a</v>
          </cell>
          <cell r="K6040" t="str">
            <v>INPUTBA0302</v>
          </cell>
          <cell r="L6040" t="str">
            <v>INPUT</v>
          </cell>
          <cell r="M6040" t="str">
            <v>ASLC14</v>
          </cell>
          <cell r="N6040" t="str">
            <v>ASLC14</v>
          </cell>
          <cell r="O6040" t="str">
            <v>AOIC04</v>
          </cell>
          <cell r="P6040" t="str">
            <v>B.1.a</v>
          </cell>
          <cell r="Q6040" t="str">
            <v>(Altri beni e prodotti sanitari (Sangue ed emocomponenti) da ATS/ASST/Fondazioni della Regione)</v>
          </cell>
          <cell r="R6040" t="str">
            <v>AB&amp;S</v>
          </cell>
          <cell r="S6040" t="str">
            <v>ASLC14_4</v>
          </cell>
          <cell r="T6040" t="str">
            <v>BS</v>
          </cell>
          <cell r="U6040" t="str">
            <v>AOIC04_4</v>
          </cell>
          <cell r="V6040">
            <v>0</v>
          </cell>
          <cell r="W6040">
            <v>0</v>
          </cell>
          <cell r="X6040">
            <v>0</v>
          </cell>
        </row>
        <row r="6041">
          <cell r="J6041" t="str">
            <v>INPUTB.1.a</v>
          </cell>
          <cell r="K6041" t="str">
            <v>INPUTBA0303</v>
          </cell>
          <cell r="L6041" t="str">
            <v>INPUT</v>
          </cell>
          <cell r="M6041" t="str">
            <v>ASLC14</v>
          </cell>
          <cell r="N6041" t="str">
            <v>ASLC14</v>
          </cell>
          <cell r="O6041" t="str">
            <v>AOIC04</v>
          </cell>
          <cell r="P6041" t="str">
            <v>B.1.a</v>
          </cell>
          <cell r="Q6041" t="str">
            <v>(Altri beni e prodotti sanitari (Dispositivi Medici) da ATS/ASST/Fondazioni della Regione)</v>
          </cell>
          <cell r="R6041" t="str">
            <v>AB&amp;S</v>
          </cell>
          <cell r="S6041" t="str">
            <v>ASLC14_4</v>
          </cell>
          <cell r="T6041" t="str">
            <v>BS</v>
          </cell>
          <cell r="U6041" t="str">
            <v>AOIC04_4</v>
          </cell>
          <cell r="V6041">
            <v>0</v>
          </cell>
          <cell r="W6041">
            <v>0</v>
          </cell>
          <cell r="X6041">
            <v>0</v>
          </cell>
        </row>
        <row r="6042">
          <cell r="J6042" t="str">
            <v>INPUTB.1.a</v>
          </cell>
          <cell r="K6042" t="str">
            <v>INPUTBA0304</v>
          </cell>
          <cell r="L6042" t="str">
            <v>INPUT</v>
          </cell>
          <cell r="M6042" t="str">
            <v>ASLC14</v>
          </cell>
          <cell r="N6042" t="str">
            <v>ASLC14</v>
          </cell>
          <cell r="O6042" t="str">
            <v>AOIC04</v>
          </cell>
          <cell r="P6042" t="str">
            <v>B.1.a</v>
          </cell>
          <cell r="Q6042" t="str">
            <v>(Altri beni e prodotti sanitari (Prodotti dietetici) da ATS/ASST/Fondazioni della Regione)</v>
          </cell>
          <cell r="R6042" t="str">
            <v>AB&amp;S</v>
          </cell>
          <cell r="S6042" t="str">
            <v>ASLC14_4</v>
          </cell>
          <cell r="T6042" t="str">
            <v>BS</v>
          </cell>
          <cell r="U6042" t="str">
            <v>AOIC04_4</v>
          </cell>
          <cell r="V6042">
            <v>0</v>
          </cell>
          <cell r="W6042">
            <v>0</v>
          </cell>
          <cell r="X6042">
            <v>0</v>
          </cell>
        </row>
        <row r="6043">
          <cell r="J6043" t="str">
            <v>INPUTB.1.a</v>
          </cell>
          <cell r="K6043" t="str">
            <v>INPUTBA0305</v>
          </cell>
          <cell r="L6043" t="str">
            <v>INPUT</v>
          </cell>
          <cell r="M6043" t="str">
            <v>ASLC14</v>
          </cell>
          <cell r="N6043" t="str">
            <v>ASLC14</v>
          </cell>
          <cell r="O6043" t="str">
            <v>AOIC04</v>
          </cell>
          <cell r="P6043" t="str">
            <v>B.1.a</v>
          </cell>
          <cell r="Q6043" t="str">
            <v>(Altri beni e prodotti sanitari (Materiali per la profilassi - vaccini) da ATS/ASST/Fondazioni della Regione)</v>
          </cell>
          <cell r="R6043" t="str">
            <v>AB&amp;S</v>
          </cell>
          <cell r="S6043" t="str">
            <v>ASLC14_4</v>
          </cell>
          <cell r="T6043" t="str">
            <v>BS</v>
          </cell>
          <cell r="U6043" t="str">
            <v>AOIC04_4</v>
          </cell>
          <cell r="V6043">
            <v>0</v>
          </cell>
          <cell r="W6043">
            <v>0</v>
          </cell>
          <cell r="X6043">
            <v>0</v>
          </cell>
        </row>
        <row r="6044">
          <cell r="J6044" t="str">
            <v>INPUTB.1.a</v>
          </cell>
          <cell r="K6044" t="str">
            <v>INPUTBA0306</v>
          </cell>
          <cell r="L6044" t="str">
            <v>INPUT</v>
          </cell>
          <cell r="M6044" t="str">
            <v>ASLC14</v>
          </cell>
          <cell r="N6044" t="str">
            <v>ASLC14</v>
          </cell>
          <cell r="O6044" t="str">
            <v>AOIC04</v>
          </cell>
          <cell r="P6044" t="str">
            <v>B.1.a</v>
          </cell>
          <cell r="Q6044" t="str">
            <v>(Altri beni e prodotti sanitari (Prodotti chimici) da ATS/ASST/Fondazioni della Regione)</v>
          </cell>
          <cell r="R6044" t="str">
            <v>AB&amp;S</v>
          </cell>
          <cell r="S6044" t="str">
            <v>ASLC14_4</v>
          </cell>
          <cell r="T6044" t="str">
            <v>BS</v>
          </cell>
          <cell r="U6044" t="str">
            <v>AOIC04_4</v>
          </cell>
          <cell r="V6044">
            <v>0</v>
          </cell>
          <cell r="W6044">
            <v>0</v>
          </cell>
          <cell r="X6044">
            <v>0</v>
          </cell>
        </row>
        <row r="6045">
          <cell r="J6045" t="str">
            <v>INPUTB.1.a</v>
          </cell>
          <cell r="K6045" t="str">
            <v>INPUTBA0307</v>
          </cell>
          <cell r="L6045" t="str">
            <v>INPUT</v>
          </cell>
          <cell r="M6045" t="str">
            <v>ASLC14</v>
          </cell>
          <cell r="N6045" t="str">
            <v>ASLC14</v>
          </cell>
          <cell r="O6045" t="str">
            <v>AOIC04</v>
          </cell>
          <cell r="P6045" t="str">
            <v>B.1.a</v>
          </cell>
          <cell r="Q6045" t="str">
            <v>(Altri beni e prodotti sanitari (Materiali e prodotti per uso veterinario) da ATS/ASST/Fondazioni della Regione)</v>
          </cell>
          <cell r="R6045" t="str">
            <v>AB&amp;S</v>
          </cell>
          <cell r="S6045" t="str">
            <v>ASLC14_4</v>
          </cell>
          <cell r="T6045" t="str">
            <v>BS</v>
          </cell>
          <cell r="U6045" t="str">
            <v>AOIC04_4</v>
          </cell>
          <cell r="V6045">
            <v>0</v>
          </cell>
          <cell r="W6045">
            <v>0</v>
          </cell>
          <cell r="X6045">
            <v>0</v>
          </cell>
        </row>
        <row r="6046">
          <cell r="J6046" t="str">
            <v>INPUTB.1.a</v>
          </cell>
          <cell r="K6046" t="str">
            <v>INPUTBA0308</v>
          </cell>
          <cell r="L6046" t="str">
            <v>INPUT</v>
          </cell>
          <cell r="M6046" t="str">
            <v>ASLC14</v>
          </cell>
          <cell r="N6046" t="str">
            <v>ASLC14</v>
          </cell>
          <cell r="O6046" t="str">
            <v>AOIC04</v>
          </cell>
          <cell r="P6046" t="str">
            <v>B.1.a</v>
          </cell>
          <cell r="Q6046" t="str">
            <v>(Altri beni e prodotti sanitari (Altri beni e prodotti sanitari) da ATS/ASST/Fondazioni della Regione)</v>
          </cell>
          <cell r="R6046" t="str">
            <v>AB&amp;S</v>
          </cell>
          <cell r="S6046" t="str">
            <v>ASLC14_4</v>
          </cell>
          <cell r="T6046" t="str">
            <v>BS</v>
          </cell>
          <cell r="U6046" t="str">
            <v>AOIC04_4</v>
          </cell>
          <cell r="V6046">
            <v>0</v>
          </cell>
          <cell r="W6046">
            <v>0</v>
          </cell>
          <cell r="X6046">
            <v>0</v>
          </cell>
        </row>
        <row r="6047">
          <cell r="J6047" t="str">
            <v>TOTAL</v>
          </cell>
          <cell r="K6047" t="str">
            <v>TOTAL</v>
          </cell>
          <cell r="L6047" t="str">
            <v>TOTALE</v>
          </cell>
          <cell r="Q6047" t="str">
            <v>(B.1.B) Acquisti di beni non sanitari - Totale)</v>
          </cell>
          <cell r="V6047">
            <v>15000</v>
          </cell>
          <cell r="W6047">
            <v>1453</v>
          </cell>
          <cell r="X6047">
            <v>363</v>
          </cell>
        </row>
        <row r="6048">
          <cell r="J6048" t="str">
            <v>INPUTB.1.b</v>
          </cell>
          <cell r="K6048" t="str">
            <v>INPUTBA0320</v>
          </cell>
          <cell r="L6048" t="str">
            <v>INPUT</v>
          </cell>
          <cell r="M6048" t="str">
            <v>ASLC14</v>
          </cell>
          <cell r="N6048" t="str">
            <v>ASLC14</v>
          </cell>
          <cell r="O6048" t="str">
            <v>AOIC04</v>
          </cell>
          <cell r="P6048" t="str">
            <v>B.1.b</v>
          </cell>
          <cell r="Q6048" t="str">
            <v>(Prodotti alimentari)</v>
          </cell>
          <cell r="R6048" t="str">
            <v>AB&amp;S</v>
          </cell>
          <cell r="S6048" t="str">
            <v>ASLC14_13</v>
          </cell>
          <cell r="T6048" t="str">
            <v>AB&amp;S</v>
          </cell>
          <cell r="U6048" t="str">
            <v>AOIC04_13</v>
          </cell>
          <cell r="V6048">
            <v>0</v>
          </cell>
          <cell r="W6048">
            <v>0</v>
          </cell>
          <cell r="X6048">
            <v>0</v>
          </cell>
        </row>
        <row r="6049">
          <cell r="J6049" t="str">
            <v>INPUTB.1.b</v>
          </cell>
          <cell r="K6049" t="str">
            <v>INPUTBA0330</v>
          </cell>
          <cell r="L6049" t="str">
            <v>INPUT</v>
          </cell>
          <cell r="M6049" t="str">
            <v>ASLC14</v>
          </cell>
          <cell r="N6049" t="str">
            <v>ASLC14</v>
          </cell>
          <cell r="O6049" t="str">
            <v>AOIC04</v>
          </cell>
          <cell r="P6049" t="str">
            <v>B.1.b</v>
          </cell>
          <cell r="Q6049" t="str">
            <v>(Materiale di guardaroba, di pulizia e di convivenza in genere)</v>
          </cell>
          <cell r="R6049" t="str">
            <v>AB&amp;S</v>
          </cell>
          <cell r="S6049" t="str">
            <v>ASLC14_10</v>
          </cell>
          <cell r="T6049" t="str">
            <v>AB&amp;S</v>
          </cell>
          <cell r="U6049" t="str">
            <v>AOIC04_10</v>
          </cell>
          <cell r="V6049">
            <v>3000</v>
          </cell>
          <cell r="W6049">
            <v>239</v>
          </cell>
          <cell r="X6049">
            <v>59</v>
          </cell>
        </row>
        <row r="6050">
          <cell r="J6050" t="str">
            <v>INPUTB.1.b</v>
          </cell>
          <cell r="K6050" t="str">
            <v>INPUTBA0340</v>
          </cell>
          <cell r="L6050" t="str">
            <v>INPUT</v>
          </cell>
          <cell r="M6050" t="str">
            <v>ASLC14</v>
          </cell>
          <cell r="N6050" t="str">
            <v>ASLC14</v>
          </cell>
          <cell r="O6050" t="str">
            <v>AOIC04</v>
          </cell>
          <cell r="P6050" t="str">
            <v>B.1.b</v>
          </cell>
          <cell r="Q6050" t="str">
            <v>(Carburanti e lubrificanti)</v>
          </cell>
          <cell r="R6050" t="str">
            <v>AB&amp;S</v>
          </cell>
          <cell r="S6050" t="str">
            <v>ASLC14_19</v>
          </cell>
          <cell r="T6050" t="str">
            <v>AB&amp;S</v>
          </cell>
          <cell r="U6050" t="str">
            <v>AOIC04_19</v>
          </cell>
          <cell r="V6050">
            <v>0</v>
          </cell>
          <cell r="W6050">
            <v>0</v>
          </cell>
          <cell r="X6050">
            <v>0</v>
          </cell>
        </row>
        <row r="6051">
          <cell r="J6051" t="str">
            <v>INPUTB.1.b</v>
          </cell>
          <cell r="K6051" t="str">
            <v>INPUTBA0340</v>
          </cell>
          <cell r="L6051" t="str">
            <v>INPUT</v>
          </cell>
          <cell r="M6051" t="str">
            <v>ASLC14</v>
          </cell>
          <cell r="N6051" t="str">
            <v>ASLC14</v>
          </cell>
          <cell r="O6051" t="str">
            <v>AOIC04</v>
          </cell>
          <cell r="P6051" t="str">
            <v>B.1.b</v>
          </cell>
          <cell r="Q6051" t="str">
            <v>(Combustibili)</v>
          </cell>
          <cell r="R6051" t="str">
            <v>AB&amp;S</v>
          </cell>
          <cell r="S6051" t="str">
            <v>ASLC14_15</v>
          </cell>
          <cell r="T6051" t="str">
            <v>AB&amp;S</v>
          </cell>
          <cell r="U6051" t="str">
            <v>AOIC04_15</v>
          </cell>
          <cell r="V6051">
            <v>0</v>
          </cell>
          <cell r="W6051">
            <v>0</v>
          </cell>
          <cell r="X6051">
            <v>0</v>
          </cell>
        </row>
        <row r="6052">
          <cell r="J6052" t="str">
            <v>INPUTB.1.b</v>
          </cell>
          <cell r="K6052" t="str">
            <v>INPUTBA0350</v>
          </cell>
          <cell r="L6052" t="str">
            <v>INPUT</v>
          </cell>
          <cell r="M6052" t="str">
            <v>ASLC14</v>
          </cell>
          <cell r="N6052" t="str">
            <v>ASLC14</v>
          </cell>
          <cell r="O6052" t="str">
            <v>AOIC04</v>
          </cell>
          <cell r="P6052" t="str">
            <v>B.1.b</v>
          </cell>
          <cell r="Q6052" t="str">
            <v>(Cancelleria e stampati)</v>
          </cell>
          <cell r="R6052" t="str">
            <v>AB&amp;S</v>
          </cell>
          <cell r="S6052" t="str">
            <v>ASLC14_20</v>
          </cell>
          <cell r="T6052" t="str">
            <v>AB&amp;S</v>
          </cell>
          <cell r="U6052" t="str">
            <v>AOIC04_20</v>
          </cell>
          <cell r="V6052">
            <v>3000</v>
          </cell>
          <cell r="W6052">
            <v>321</v>
          </cell>
          <cell r="X6052">
            <v>80</v>
          </cell>
        </row>
        <row r="6053">
          <cell r="J6053" t="str">
            <v>INPUTB.1.b</v>
          </cell>
          <cell r="K6053" t="str">
            <v>INPUTBA0350</v>
          </cell>
          <cell r="L6053" t="str">
            <v>INPUT</v>
          </cell>
          <cell r="M6053" t="str">
            <v>ASLC14</v>
          </cell>
          <cell r="N6053" t="str">
            <v>ASLC14</v>
          </cell>
          <cell r="O6053" t="str">
            <v>AOIC04</v>
          </cell>
          <cell r="P6053" t="str">
            <v>B.1.b</v>
          </cell>
          <cell r="Q6053" t="str">
            <v>(Supporti informatici e materiale per EDP)</v>
          </cell>
          <cell r="R6053" t="str">
            <v>AB&amp;S</v>
          </cell>
          <cell r="S6053" t="str">
            <v>ASLC14_17</v>
          </cell>
          <cell r="T6053" t="str">
            <v>AB&amp;S</v>
          </cell>
          <cell r="U6053" t="str">
            <v>AOIC04_17</v>
          </cell>
          <cell r="V6053">
            <v>0</v>
          </cell>
          <cell r="W6053">
            <v>0</v>
          </cell>
          <cell r="X6053">
            <v>0</v>
          </cell>
        </row>
        <row r="6054">
          <cell r="J6054" t="str">
            <v>INPUTB.1.b</v>
          </cell>
          <cell r="K6054" t="str">
            <v>INPUTBA0360</v>
          </cell>
          <cell r="L6054" t="str">
            <v>INPUT</v>
          </cell>
          <cell r="M6054" t="str">
            <v>ASLC14</v>
          </cell>
          <cell r="N6054" t="str">
            <v>ASLC14</v>
          </cell>
          <cell r="O6054" t="str">
            <v>AOIC04</v>
          </cell>
          <cell r="P6054" t="str">
            <v>B.1.b</v>
          </cell>
          <cell r="Q6054" t="str">
            <v>(Materiale per manutenzioni e riparazioni immobili e loro pertinenze)</v>
          </cell>
          <cell r="R6054" t="str">
            <v>AB&amp;S</v>
          </cell>
          <cell r="S6054" t="str">
            <v>ASLC14_5</v>
          </cell>
          <cell r="T6054" t="str">
            <v>AB&amp;S</v>
          </cell>
          <cell r="U6054" t="str">
            <v>AOIC04_5</v>
          </cell>
          <cell r="V6054">
            <v>2000</v>
          </cell>
          <cell r="W6054">
            <v>0</v>
          </cell>
          <cell r="X6054">
            <v>0</v>
          </cell>
        </row>
        <row r="6055">
          <cell r="J6055" t="str">
            <v>INPUTB.1.b</v>
          </cell>
          <cell r="K6055" t="str">
            <v>INPUTBA0360</v>
          </cell>
          <cell r="L6055" t="str">
            <v>INPUT</v>
          </cell>
          <cell r="M6055" t="str">
            <v>ASLC14</v>
          </cell>
          <cell r="N6055" t="str">
            <v>ASLC14</v>
          </cell>
          <cell r="O6055" t="str">
            <v>AOIC04</v>
          </cell>
          <cell r="P6055" t="str">
            <v>B.1.b</v>
          </cell>
          <cell r="Q6055" t="str">
            <v>(Materiale per manutenzioni e riparazioni mobili e macchine)</v>
          </cell>
          <cell r="R6055" t="str">
            <v>AB&amp;S</v>
          </cell>
          <cell r="S6055" t="str">
            <v>ASLC14_5</v>
          </cell>
          <cell r="T6055" t="str">
            <v>AB&amp;S</v>
          </cell>
          <cell r="U6055" t="str">
            <v>AOIC04_5</v>
          </cell>
          <cell r="V6055">
            <v>0</v>
          </cell>
          <cell r="W6055">
            <v>0</v>
          </cell>
          <cell r="X6055">
            <v>0</v>
          </cell>
        </row>
        <row r="6056">
          <cell r="J6056" t="str">
            <v>INPUTB.1.b</v>
          </cell>
          <cell r="K6056" t="str">
            <v>INPUTBA0360</v>
          </cell>
          <cell r="L6056" t="str">
            <v>INPUT</v>
          </cell>
          <cell r="M6056" t="str">
            <v>ASLC14</v>
          </cell>
          <cell r="N6056" t="str">
            <v>ASLC14</v>
          </cell>
          <cell r="O6056" t="str">
            <v>AOIC04</v>
          </cell>
          <cell r="P6056" t="str">
            <v>B.1.b</v>
          </cell>
          <cell r="Q6056" t="str">
            <v>(Materiale per manutenzioni e riparazioni attrezzature tecnico scientifico sanitarie)</v>
          </cell>
          <cell r="R6056" t="str">
            <v>AB&amp;S</v>
          </cell>
          <cell r="S6056" t="str">
            <v>ASLC14_5</v>
          </cell>
          <cell r="T6056" t="str">
            <v>AB&amp;S</v>
          </cell>
          <cell r="U6056" t="str">
            <v>AOIC04_5</v>
          </cell>
          <cell r="V6056">
            <v>0</v>
          </cell>
          <cell r="W6056">
            <v>0</v>
          </cell>
          <cell r="X6056">
            <v>0</v>
          </cell>
        </row>
        <row r="6057">
          <cell r="J6057" t="str">
            <v>INPUTB.1.b</v>
          </cell>
          <cell r="K6057" t="str">
            <v>INPUTBA0360</v>
          </cell>
          <cell r="L6057" t="str">
            <v>INPUT</v>
          </cell>
          <cell r="M6057" t="str">
            <v>ASLC14</v>
          </cell>
          <cell r="N6057" t="str">
            <v>ASLC14</v>
          </cell>
          <cell r="O6057" t="str">
            <v>AOIC04</v>
          </cell>
          <cell r="P6057" t="str">
            <v>B.1.b</v>
          </cell>
          <cell r="Q6057" t="str">
            <v>(Materiale per manutenzioni e riparazioni attrezzature tecnico economali)</v>
          </cell>
          <cell r="R6057" t="str">
            <v>AB&amp;S</v>
          </cell>
          <cell r="S6057" t="str">
            <v>ASLC14_5</v>
          </cell>
          <cell r="T6057" t="str">
            <v>AB&amp;S</v>
          </cell>
          <cell r="U6057" t="str">
            <v>AOIC04_5</v>
          </cell>
          <cell r="V6057">
            <v>0</v>
          </cell>
          <cell r="W6057">
            <v>0</v>
          </cell>
          <cell r="X6057">
            <v>0</v>
          </cell>
        </row>
        <row r="6058">
          <cell r="J6058" t="str">
            <v>INPUTB.1.b</v>
          </cell>
          <cell r="K6058" t="str">
            <v>INPUTBA0360</v>
          </cell>
          <cell r="L6058" t="str">
            <v>INPUT</v>
          </cell>
          <cell r="M6058" t="str">
            <v>ASLC14</v>
          </cell>
          <cell r="N6058" t="str">
            <v>ASLC14</v>
          </cell>
          <cell r="O6058" t="str">
            <v>AOIC04</v>
          </cell>
          <cell r="P6058" t="str">
            <v>B.1.b</v>
          </cell>
          <cell r="Q6058" t="str">
            <v>(Materiale per manutenzioni e riparazioni automezzi (sanitari e non))</v>
          </cell>
          <cell r="R6058" t="str">
            <v>AB&amp;S</v>
          </cell>
          <cell r="S6058" t="str">
            <v>ASLC14_5</v>
          </cell>
          <cell r="T6058" t="str">
            <v>AB&amp;S</v>
          </cell>
          <cell r="U6058" t="str">
            <v>AOIC04_5</v>
          </cell>
          <cell r="V6058">
            <v>0</v>
          </cell>
          <cell r="W6058">
            <v>0</v>
          </cell>
          <cell r="X6058">
            <v>0</v>
          </cell>
        </row>
        <row r="6059">
          <cell r="J6059" t="str">
            <v>INPUTB.1.b</v>
          </cell>
          <cell r="K6059" t="str">
            <v>INPUTBA0360</v>
          </cell>
          <cell r="L6059" t="str">
            <v>INPUT</v>
          </cell>
          <cell r="M6059" t="str">
            <v>ASLC14</v>
          </cell>
          <cell r="N6059" t="str">
            <v>ASLC14</v>
          </cell>
          <cell r="O6059" t="str">
            <v>AOIC04</v>
          </cell>
          <cell r="P6059" t="str">
            <v>B.1.b</v>
          </cell>
          <cell r="Q6059" t="str">
            <v>(Materiale per manutenzioni e riparazioni - Altro)</v>
          </cell>
          <cell r="R6059" t="str">
            <v>AB&amp;S</v>
          </cell>
          <cell r="S6059" t="str">
            <v>ASLC14_5</v>
          </cell>
          <cell r="T6059" t="str">
            <v>AB&amp;S</v>
          </cell>
          <cell r="U6059" t="str">
            <v>AOIC04_5</v>
          </cell>
          <cell r="V6059">
            <v>0</v>
          </cell>
          <cell r="W6059">
            <v>0</v>
          </cell>
          <cell r="X6059">
            <v>0</v>
          </cell>
        </row>
        <row r="6060">
          <cell r="J6060" t="str">
            <v>INPUTB.1.b</v>
          </cell>
          <cell r="K6060" t="str">
            <v>INPUTBA0370</v>
          </cell>
          <cell r="L6060" t="str">
            <v>INPUT</v>
          </cell>
          <cell r="M6060" t="str">
            <v>ASLC14</v>
          </cell>
          <cell r="N6060" t="str">
            <v>ASLC14</v>
          </cell>
          <cell r="O6060" t="str">
            <v>AOIC04</v>
          </cell>
          <cell r="P6060" t="str">
            <v>B.1.b</v>
          </cell>
          <cell r="Q6060" t="str">
            <v>(Altri beni non sanitari)</v>
          </cell>
          <cell r="R6060" t="str">
            <v>AB&amp;S</v>
          </cell>
          <cell r="S6060" t="str">
            <v>ASLC14_21</v>
          </cell>
          <cell r="T6060" t="str">
            <v>AB&amp;S</v>
          </cell>
          <cell r="U6060" t="str">
            <v>AOIC04_21</v>
          </cell>
          <cell r="V6060">
            <v>7000</v>
          </cell>
          <cell r="W6060">
            <v>893</v>
          </cell>
          <cell r="X6060">
            <v>224</v>
          </cell>
        </row>
        <row r="6061">
          <cell r="J6061" t="str">
            <v>INPUTB.1.b</v>
          </cell>
          <cell r="K6061" t="str">
            <v>INPUTBA0380</v>
          </cell>
          <cell r="L6061" t="str">
            <v>INPUT</v>
          </cell>
          <cell r="M6061" t="str">
            <v>ASLC14</v>
          </cell>
          <cell r="N6061" t="str">
            <v>ASLC14</v>
          </cell>
          <cell r="O6061" t="str">
            <v>AOIC04</v>
          </cell>
          <cell r="P6061" t="str">
            <v>B.1.b</v>
          </cell>
          <cell r="Q6061" t="str">
            <v>(Altri beni non sanitari da ATS/ASST/Fondazioni della Regione)</v>
          </cell>
          <cell r="R6061" t="str">
            <v>AB&amp;S</v>
          </cell>
          <cell r="S6061" t="str">
            <v>ASLC14_21</v>
          </cell>
          <cell r="T6061" t="str">
            <v>AB&amp;S</v>
          </cell>
          <cell r="U6061" t="str">
            <v>AOIC04_21</v>
          </cell>
          <cell r="V6061">
            <v>0</v>
          </cell>
          <cell r="W6061">
            <v>0</v>
          </cell>
          <cell r="X6061">
            <v>0</v>
          </cell>
        </row>
        <row r="6062">
          <cell r="J6062" t="str">
            <v>INPUTB.1.b</v>
          </cell>
          <cell r="K6062" t="str">
            <v>INPUTBA0370</v>
          </cell>
          <cell r="L6062" t="str">
            <v>INPUTREG</v>
          </cell>
          <cell r="P6062" t="str">
            <v>B.1.b</v>
          </cell>
          <cell r="Q6062" t="str">
            <v>(REGIONE: Acquisti di beni non sanitari - Spese dirette regionali)</v>
          </cell>
          <cell r="V6062">
            <v>0</v>
          </cell>
          <cell r="W6062">
            <v>0</v>
          </cell>
          <cell r="X6062">
            <v>0</v>
          </cell>
        </row>
        <row r="6063">
          <cell r="J6063" t="str">
            <v>TOTAL</v>
          </cell>
          <cell r="K6063" t="str">
            <v>TOTAL</v>
          </cell>
          <cell r="L6063" t="str">
            <v>TOTALE</v>
          </cell>
          <cell r="Q6063" t="str">
            <v>(B.2) Acquisti di servizi - Totale)</v>
          </cell>
          <cell r="V6063">
            <v>4969000</v>
          </cell>
          <cell r="W6063">
            <v>4862595</v>
          </cell>
          <cell r="X6063">
            <v>1215648</v>
          </cell>
        </row>
        <row r="6064">
          <cell r="J6064" t="str">
            <v>TOTAL</v>
          </cell>
          <cell r="K6064" t="str">
            <v>TOTAL</v>
          </cell>
          <cell r="L6064" t="str">
            <v>TOTALE</v>
          </cell>
          <cell r="Q6064" t="str">
            <v>(B.2.A) Acquisti di servizi sanitari - Totale)</v>
          </cell>
          <cell r="V6064">
            <v>4816000</v>
          </cell>
          <cell r="W6064">
            <v>4671795</v>
          </cell>
          <cell r="X6064">
            <v>1167948</v>
          </cell>
        </row>
        <row r="6065">
          <cell r="J6065" t="str">
            <v>TOTAL</v>
          </cell>
          <cell r="K6065" t="str">
            <v>TOTAL</v>
          </cell>
          <cell r="L6065" t="str">
            <v>TOTALE</v>
          </cell>
          <cell r="Q6065" t="str">
            <v>(B.2.A.1) Acquisti di servizi sanitari per medicina di base - Totale)</v>
          </cell>
          <cell r="V6065">
            <v>167000</v>
          </cell>
          <cell r="W6065">
            <v>166057</v>
          </cell>
          <cell r="X6065">
            <v>41514</v>
          </cell>
        </row>
        <row r="6066">
          <cell r="J6066" t="str">
            <v>INPUTB.2.a</v>
          </cell>
          <cell r="K6066" t="str">
            <v>INPUTBA0430</v>
          </cell>
          <cell r="L6066" t="str">
            <v>INPUT</v>
          </cell>
          <cell r="M6066" t="str">
            <v>ASLC13</v>
          </cell>
          <cell r="N6066" t="str">
            <v>ASLC13</v>
          </cell>
          <cell r="O6066" t="str">
            <v>AOIC04</v>
          </cell>
          <cell r="P6066" t="str">
            <v>B.2.a</v>
          </cell>
          <cell r="Q6066" t="str">
            <v>(Assistenza per medicina di base convenzionata: Medici Medicina Generale)</v>
          </cell>
          <cell r="T6066" t="str">
            <v>AB&amp;S</v>
          </cell>
          <cell r="U6066" t="str">
            <v>AOIC04_125</v>
          </cell>
          <cell r="V6066">
            <v>0</v>
          </cell>
          <cell r="W6066">
            <v>0</v>
          </cell>
          <cell r="X6066">
            <v>0</v>
          </cell>
        </row>
        <row r="6067">
          <cell r="J6067" t="str">
            <v>INPUTB.2.a</v>
          </cell>
          <cell r="K6067" t="str">
            <v>INPUTBA0440</v>
          </cell>
          <cell r="L6067" t="str">
            <v>INPUT</v>
          </cell>
          <cell r="M6067" t="str">
            <v>ASLC13</v>
          </cell>
          <cell r="N6067" t="str">
            <v>ASLC13</v>
          </cell>
          <cell r="O6067" t="str">
            <v>AOIC04</v>
          </cell>
          <cell r="P6067" t="str">
            <v>B.2.a</v>
          </cell>
          <cell r="Q6067" t="str">
            <v>(Assistenza per medicina di base convenzionata: Pediatri Libera Scelta)</v>
          </cell>
          <cell r="T6067" t="str">
            <v>AB&amp;S</v>
          </cell>
          <cell r="U6067" t="str">
            <v>AOIC04_125</v>
          </cell>
          <cell r="V6067">
            <v>0</v>
          </cell>
          <cell r="W6067">
            <v>0</v>
          </cell>
          <cell r="X6067">
            <v>0</v>
          </cell>
        </row>
        <row r="6068">
          <cell r="J6068" t="str">
            <v>INPUTB.2.a</v>
          </cell>
          <cell r="K6068" t="str">
            <v>INPUTBA0450</v>
          </cell>
          <cell r="L6068" t="str">
            <v>INPUT</v>
          </cell>
          <cell r="M6068" t="str">
            <v>ASLC13</v>
          </cell>
          <cell r="N6068" t="str">
            <v>ASLC13</v>
          </cell>
          <cell r="O6068" t="str">
            <v>AOIC04</v>
          </cell>
          <cell r="P6068" t="str">
            <v>B.2.a</v>
          </cell>
          <cell r="Q6068" t="str">
            <v>(Assistenza per medicina di base convenzionata: Medici Guardia medica - Continuità assistenziale)</v>
          </cell>
          <cell r="T6068" t="str">
            <v>AB&amp;S</v>
          </cell>
          <cell r="U6068" t="str">
            <v>AOIC04_125</v>
          </cell>
          <cell r="V6068">
            <v>0</v>
          </cell>
          <cell r="W6068">
            <v>0</v>
          </cell>
          <cell r="X6068">
            <v>0</v>
          </cell>
        </row>
        <row r="6069">
          <cell r="J6069" t="str">
            <v>INPUTB.2.a</v>
          </cell>
          <cell r="K6069" t="str">
            <v>INPUTBA0460</v>
          </cell>
          <cell r="L6069" t="str">
            <v>INPUT</v>
          </cell>
          <cell r="M6069" t="str">
            <v>ASLC15</v>
          </cell>
          <cell r="N6069" t="str">
            <v>ASLC15</v>
          </cell>
          <cell r="O6069" t="str">
            <v>AOIC04</v>
          </cell>
          <cell r="P6069" t="str">
            <v>B.2.a</v>
          </cell>
          <cell r="Q6069" t="str">
            <v>(Assistenza per medicina di base convenzionata: Medicina dei servizi)</v>
          </cell>
          <cell r="T6069" t="str">
            <v>AB&amp;S</v>
          </cell>
          <cell r="U6069" t="str">
            <v>AOIC04_125</v>
          </cell>
          <cell r="V6069">
            <v>0</v>
          </cell>
          <cell r="W6069">
            <v>0</v>
          </cell>
          <cell r="X6069">
            <v>0</v>
          </cell>
        </row>
        <row r="6070">
          <cell r="J6070" t="str">
            <v>INPUTB.2.a</v>
          </cell>
          <cell r="K6070" t="str">
            <v>INPUTBA0460</v>
          </cell>
          <cell r="L6070" t="str">
            <v>INPUT</v>
          </cell>
          <cell r="M6070" t="str">
            <v>ASLC15</v>
          </cell>
          <cell r="N6070" t="str">
            <v>ASLC15</v>
          </cell>
          <cell r="O6070" t="str">
            <v>AOIC04</v>
          </cell>
          <cell r="P6070" t="str">
            <v>B.2.a</v>
          </cell>
          <cell r="Q6070" t="str">
            <v>(Assistenza per medicina di base convenzionata: Psicologi)</v>
          </cell>
          <cell r="T6070" t="str">
            <v>AB&amp;S</v>
          </cell>
          <cell r="U6070" t="str">
            <v>AOIC04_125</v>
          </cell>
          <cell r="V6070">
            <v>0</v>
          </cell>
          <cell r="W6070">
            <v>0</v>
          </cell>
          <cell r="X6070">
            <v>0</v>
          </cell>
        </row>
        <row r="6071">
          <cell r="J6071" t="str">
            <v>INPUTB.2.a</v>
          </cell>
          <cell r="K6071" t="str">
            <v>INPUTBA0460</v>
          </cell>
          <cell r="L6071" t="str">
            <v>INPUT</v>
          </cell>
          <cell r="M6071" t="str">
            <v>ASLC15</v>
          </cell>
          <cell r="N6071" t="str">
            <v>ASLC15</v>
          </cell>
          <cell r="O6071" t="str">
            <v>AOIC04</v>
          </cell>
          <cell r="P6071" t="str">
            <v>B.2.a</v>
          </cell>
          <cell r="Q6071" t="str">
            <v>(Assistenza per medicina di base convenzionata: Medici 118)</v>
          </cell>
          <cell r="T6071" t="str">
            <v>AB&amp;S</v>
          </cell>
          <cell r="U6071" t="str">
            <v>AOIC04_125</v>
          </cell>
          <cell r="V6071">
            <v>167000</v>
          </cell>
          <cell r="W6071">
            <v>166057</v>
          </cell>
          <cell r="X6071">
            <v>41514</v>
          </cell>
        </row>
        <row r="6072">
          <cell r="J6072" t="str">
            <v>TOTALB.2.a</v>
          </cell>
          <cell r="K6072" t="str">
            <v>TOTALBA0460</v>
          </cell>
          <cell r="L6072" t="str">
            <v>TOTALE</v>
          </cell>
          <cell r="M6072" t="str">
            <v>ASLC13</v>
          </cell>
          <cell r="N6072" t="str">
            <v>ASLC13</v>
          </cell>
          <cell r="O6072" t="str">
            <v>AOIC04</v>
          </cell>
          <cell r="P6072" t="str">
            <v>B.2.a</v>
          </cell>
          <cell r="Q6072" t="str">
            <v>(Altra assistenza per medicina di base)</v>
          </cell>
          <cell r="T6072" t="str">
            <v>AB&amp;S</v>
          </cell>
          <cell r="U6072" t="str">
            <v>AOIC04_130</v>
          </cell>
          <cell r="V6072">
            <v>0</v>
          </cell>
          <cell r="W6072">
            <v>0</v>
          </cell>
          <cell r="X6072">
            <v>0</v>
          </cell>
        </row>
        <row r="6073">
          <cell r="J6073" t="str">
            <v>INPUT</v>
          </cell>
          <cell r="K6073" t="str">
            <v>INPUTBA0470</v>
          </cell>
          <cell r="L6073" t="str">
            <v>INPUT</v>
          </cell>
          <cell r="Q6073" t="str">
            <v>(Assistenza per medicina di base convenzionata: da strutture pubbliche ubicate nel proprio territorio: ASST/Fondazioni pubbliche)</v>
          </cell>
          <cell r="V6073">
            <v>0</v>
          </cell>
          <cell r="W6073">
            <v>0</v>
          </cell>
          <cell r="X6073">
            <v>0</v>
          </cell>
        </row>
        <row r="6074">
          <cell r="J6074" t="str">
            <v>INPUT</v>
          </cell>
          <cell r="K6074" t="str">
            <v>INPUTBA0470</v>
          </cell>
          <cell r="L6074" t="str">
            <v>INPUT</v>
          </cell>
          <cell r="Q6074" t="str">
            <v>(Assistenza per medicina di base convenzionata: da strutture pubbliche ubicate in altre province della Regione: ATS/ASST/Fondazioni pubbliche)</v>
          </cell>
          <cell r="V6074">
            <v>0</v>
          </cell>
          <cell r="W6074">
            <v>0</v>
          </cell>
          <cell r="X6074">
            <v>0</v>
          </cell>
        </row>
        <row r="6075">
          <cell r="J6075" t="str">
            <v>INPUTB.2.a</v>
          </cell>
          <cell r="K6075" t="str">
            <v>INPUTBA0480</v>
          </cell>
          <cell r="L6075" t="str">
            <v>INPUT</v>
          </cell>
          <cell r="M6075" t="str">
            <v>ASLC13</v>
          </cell>
          <cell r="N6075" t="str">
            <v>ASLC13</v>
          </cell>
          <cell r="O6075" t="str">
            <v>AOIC04</v>
          </cell>
          <cell r="P6075" t="str">
            <v>B.2.a</v>
          </cell>
          <cell r="Q6075" t="str">
            <v>(Assistenza per medicina di base convenzionata: da pubblico Mobilità (Extra Regione))</v>
          </cell>
          <cell r="T6075" t="str">
            <v>AB&amp;S</v>
          </cell>
          <cell r="U6075" t="str">
            <v>AOIC04_130</v>
          </cell>
          <cell r="V6075">
            <v>0</v>
          </cell>
          <cell r="W6075">
            <v>0</v>
          </cell>
          <cell r="X6075">
            <v>0</v>
          </cell>
        </row>
        <row r="6076">
          <cell r="J6076" t="str">
            <v>INPUTB.2.a</v>
          </cell>
          <cell r="K6076" t="str">
            <v>INPUTBA0430</v>
          </cell>
          <cell r="L6076" t="str">
            <v>INPUTREG</v>
          </cell>
          <cell r="P6076" t="str">
            <v>B.2.a</v>
          </cell>
          <cell r="Q6076" t="str">
            <v>(REGIONE: Mobilità attiva MMG da contabilizzare a costo)</v>
          </cell>
          <cell r="V6076">
            <v>0</v>
          </cell>
          <cell r="W6076">
            <v>0</v>
          </cell>
          <cell r="X6076">
            <v>0</v>
          </cell>
        </row>
        <row r="6077">
          <cell r="J6077" t="str">
            <v>TOTAL</v>
          </cell>
          <cell r="K6077" t="str">
            <v>TOTAL</v>
          </cell>
          <cell r="L6077" t="str">
            <v>TOTALE</v>
          </cell>
          <cell r="Q6077" t="str">
            <v>(B.2.A.2) Acquisti di servizi sanitari per farmaceutica - Totale)</v>
          </cell>
          <cell r="V6077">
            <v>0</v>
          </cell>
          <cell r="W6077">
            <v>0</v>
          </cell>
          <cell r="X6077">
            <v>0</v>
          </cell>
        </row>
        <row r="6078">
          <cell r="J6078" t="str">
            <v>INPUTB.2.b</v>
          </cell>
          <cell r="K6078" t="str">
            <v>INPUTBA0500</v>
          </cell>
          <cell r="L6078" t="str">
            <v>INPUT</v>
          </cell>
          <cell r="M6078" t="str">
            <v>ASLC05</v>
          </cell>
          <cell r="N6078" t="str">
            <v>ASLC05</v>
          </cell>
          <cell r="O6078" t="str">
            <v>AOIC04</v>
          </cell>
          <cell r="P6078" t="str">
            <v>B.2.b</v>
          </cell>
          <cell r="Q6078" t="str">
            <v>(acquisto di prestazioni di farmaceutica da farmacie ubicate nel proprio territorio (Farmaceutica convenzionata ex art. 8, c. 2, D. Lgs. 502/92): Farmaci)</v>
          </cell>
          <cell r="T6078" t="str">
            <v>AB&amp;S</v>
          </cell>
          <cell r="U6078" t="str">
            <v>AOIC04_130</v>
          </cell>
          <cell r="V6078">
            <v>0</v>
          </cell>
          <cell r="W6078">
            <v>0</v>
          </cell>
          <cell r="X6078">
            <v>0</v>
          </cell>
        </row>
        <row r="6079">
          <cell r="J6079" t="str">
            <v>INPUTB.2.b</v>
          </cell>
          <cell r="K6079" t="str">
            <v>INPUTBA0500</v>
          </cell>
          <cell r="L6079" t="str">
            <v>INPUT</v>
          </cell>
          <cell r="M6079" t="str">
            <v>ASLC05</v>
          </cell>
          <cell r="N6079" t="str">
            <v>ASLC05</v>
          </cell>
          <cell r="O6079" t="str">
            <v>AOIC04</v>
          </cell>
          <cell r="P6079" t="str">
            <v>B.2.b</v>
          </cell>
          <cell r="Q6079" t="str">
            <v>(acquisto di prestazioni di farmaceutica da farmacie ubicate in altre province lombarde (Farmaceutica convenzionata ex art. 8, c. 2, D. Lgs. 502/92): Farmaci)</v>
          </cell>
          <cell r="T6079" t="str">
            <v>AB&amp;S</v>
          </cell>
          <cell r="U6079" t="str">
            <v>AOIC04_130</v>
          </cell>
          <cell r="V6079">
            <v>0</v>
          </cell>
          <cell r="W6079">
            <v>0</v>
          </cell>
          <cell r="X6079">
            <v>0</v>
          </cell>
        </row>
        <row r="6080">
          <cell r="J6080" t="str">
            <v>INPUT</v>
          </cell>
          <cell r="K6080" t="str">
            <v>INPUTBA0510</v>
          </cell>
          <cell r="L6080" t="str">
            <v>INPUT</v>
          </cell>
          <cell r="Q6080" t="str">
            <v>(Acquisti di servizi sanitari per farmaceutica: da strutture pubbliche ubicate nel proprio territorio: ASST/Fondazioni pubbliche)</v>
          </cell>
          <cell r="V6080">
            <v>0</v>
          </cell>
          <cell r="W6080">
            <v>0</v>
          </cell>
          <cell r="X6080">
            <v>0</v>
          </cell>
        </row>
        <row r="6081">
          <cell r="J6081" t="str">
            <v>INPUT</v>
          </cell>
          <cell r="K6081" t="str">
            <v>INPUTBA0510</v>
          </cell>
          <cell r="L6081" t="str">
            <v>INPUT</v>
          </cell>
          <cell r="Q6081" t="str">
            <v>( Acquisti di servizi sanitari per farmaceutica: da strutture pubbliche ubicate in altre province della Regione: ATS/ASST/Fondazioni pubbliche)</v>
          </cell>
          <cell r="V6081">
            <v>0</v>
          </cell>
          <cell r="W6081">
            <v>0</v>
          </cell>
          <cell r="X6081">
            <v>0</v>
          </cell>
        </row>
        <row r="6082">
          <cell r="J6082" t="str">
            <v>INPUTB.2.b</v>
          </cell>
          <cell r="K6082" t="str">
            <v>INPUTBA0520</v>
          </cell>
          <cell r="L6082" t="str">
            <v>INPUT</v>
          </cell>
          <cell r="M6082" t="str">
            <v>ASLC05</v>
          </cell>
          <cell r="N6082" t="str">
            <v>ASLC05</v>
          </cell>
          <cell r="O6082" t="str">
            <v>AOIC04</v>
          </cell>
          <cell r="P6082" t="str">
            <v>B.2.b</v>
          </cell>
          <cell r="Q6082" t="str">
            <v>(acquisto di prestazioni di farmaceutica da farmacie ubicate fuori regione (Farmaceutica convenzionata ex art. 8, c. 2, D. Lgs. 502/92): Farmaci (Mobilità passiva in compensazione))</v>
          </cell>
          <cell r="T6082" t="str">
            <v>AB&amp;S</v>
          </cell>
          <cell r="U6082" t="str">
            <v>AOIC04_130</v>
          </cell>
          <cell r="V6082">
            <v>0</v>
          </cell>
          <cell r="W6082">
            <v>0</v>
          </cell>
          <cell r="X6082">
            <v>0</v>
          </cell>
        </row>
        <row r="6083">
          <cell r="J6083" t="str">
            <v>INPUTB.2.b</v>
          </cell>
          <cell r="K6083" t="str">
            <v>INPUTBA0500</v>
          </cell>
          <cell r="L6083" t="str">
            <v>INPUT</v>
          </cell>
          <cell r="M6083" t="str">
            <v>ASLC05</v>
          </cell>
          <cell r="N6083" t="str">
            <v>ASLC05</v>
          </cell>
          <cell r="O6083" t="str">
            <v>AOIC04</v>
          </cell>
          <cell r="P6083" t="str">
            <v>B.2.b</v>
          </cell>
          <cell r="Q6083" t="str">
            <v>(acquisto di prestazioni di farmaceutica da farmacie ubicate nel proprio territorio (Farmaceutica convenzionata ex art. 8, c. 2, D. Lgs. 502/92): Galenici)</v>
          </cell>
          <cell r="T6083" t="str">
            <v>AB&amp;S</v>
          </cell>
          <cell r="U6083" t="str">
            <v>AOIC04_130</v>
          </cell>
          <cell r="V6083">
            <v>0</v>
          </cell>
          <cell r="W6083">
            <v>0</v>
          </cell>
          <cell r="X6083">
            <v>0</v>
          </cell>
        </row>
        <row r="6084">
          <cell r="J6084" t="str">
            <v>INPUTB.2.b</v>
          </cell>
          <cell r="K6084" t="str">
            <v>INPUTBA0500</v>
          </cell>
          <cell r="L6084" t="str">
            <v>INPUT</v>
          </cell>
          <cell r="M6084" t="str">
            <v>ASLC05</v>
          </cell>
          <cell r="N6084" t="str">
            <v>ASLC05</v>
          </cell>
          <cell r="O6084" t="str">
            <v>AOIC04</v>
          </cell>
          <cell r="P6084" t="str">
            <v>B.2.b</v>
          </cell>
          <cell r="Q6084" t="str">
            <v>(acquisto di prestazioni di farmaceutica da farmacie ubicate in altre province lombarde (Farmaceutica convenzionata ex art. 8, c. 2, D. Lgs. 502/92): Galenici)</v>
          </cell>
          <cell r="T6084" t="str">
            <v>AB&amp;S</v>
          </cell>
          <cell r="U6084" t="str">
            <v>AOIC04_130</v>
          </cell>
          <cell r="V6084">
            <v>0</v>
          </cell>
          <cell r="W6084">
            <v>0</v>
          </cell>
          <cell r="X6084">
            <v>0</v>
          </cell>
        </row>
        <row r="6085">
          <cell r="J6085" t="str">
            <v>INPUTB.2.b</v>
          </cell>
          <cell r="K6085" t="str">
            <v>INPUTBA0520</v>
          </cell>
          <cell r="L6085" t="str">
            <v>INPUT</v>
          </cell>
          <cell r="M6085" t="str">
            <v>ASLC05</v>
          </cell>
          <cell r="N6085" t="str">
            <v>ASLC05</v>
          </cell>
          <cell r="O6085" t="str">
            <v>AOIC04</v>
          </cell>
          <cell r="P6085" t="str">
            <v>B.2.b</v>
          </cell>
          <cell r="Q6085" t="str">
            <v>(acquisto di prestazioni di farmaceutica da farmacie ubicate fuori regione (Farmaceutica convenzionata ex art. 8, c. 2, D. Lgs. 502/92): Galenici (Mobilità passiva in compensazione))</v>
          </cell>
          <cell r="T6085" t="str">
            <v>AB&amp;S</v>
          </cell>
          <cell r="U6085" t="str">
            <v>AOIC04_130</v>
          </cell>
          <cell r="V6085">
            <v>0</v>
          </cell>
          <cell r="W6085">
            <v>0</v>
          </cell>
          <cell r="X6085">
            <v>0</v>
          </cell>
        </row>
        <row r="6086">
          <cell r="J6086" t="str">
            <v>INPUTB.2.b</v>
          </cell>
          <cell r="K6086" t="str">
            <v>INPUTBA0500</v>
          </cell>
          <cell r="L6086" t="str">
            <v>INPUT</v>
          </cell>
          <cell r="M6086" t="str">
            <v>ASLC05</v>
          </cell>
          <cell r="N6086" t="str">
            <v>ASLC05</v>
          </cell>
          <cell r="O6086" t="str">
            <v>AOIC04</v>
          </cell>
          <cell r="P6086" t="str">
            <v>B.2.b</v>
          </cell>
          <cell r="Q6086" t="str">
            <v>(acquisto di prestazioni di farmaceutica da farmacie ubicate nel proprio territorio (Farmaceutica convenzionata ex art. 8, c. 2, D. Lgs. 502/92): Ossigeno)</v>
          </cell>
          <cell r="T6086" t="str">
            <v>AB&amp;S</v>
          </cell>
          <cell r="U6086" t="str">
            <v>AOIC04_130</v>
          </cell>
          <cell r="V6086">
            <v>0</v>
          </cell>
          <cell r="W6086">
            <v>0</v>
          </cell>
          <cell r="X6086">
            <v>0</v>
          </cell>
        </row>
        <row r="6087">
          <cell r="J6087" t="str">
            <v>INPUTB.2.b</v>
          </cell>
          <cell r="K6087" t="str">
            <v>INPUTBA0500</v>
          </cell>
          <cell r="L6087" t="str">
            <v>INPUT</v>
          </cell>
          <cell r="M6087" t="str">
            <v>ASLC05</v>
          </cell>
          <cell r="N6087" t="str">
            <v>ASLC05</v>
          </cell>
          <cell r="O6087" t="str">
            <v>AOIC04</v>
          </cell>
          <cell r="P6087" t="str">
            <v>B.2.b</v>
          </cell>
          <cell r="Q6087" t="str">
            <v>(acquisto di prestazioni di farmaceutica da farmacie ubicate in altre province lombarde (Farmaceutica convenzionata ex art. 8, c. 2, D. Lgs. 502/92): Ossigeno)</v>
          </cell>
          <cell r="T6087" t="str">
            <v>AB&amp;S</v>
          </cell>
          <cell r="U6087" t="str">
            <v>AOIC04_130</v>
          </cell>
          <cell r="V6087">
            <v>0</v>
          </cell>
          <cell r="W6087">
            <v>0</v>
          </cell>
          <cell r="X6087">
            <v>0</v>
          </cell>
        </row>
        <row r="6088">
          <cell r="J6088" t="str">
            <v>INPUTB.2.b</v>
          </cell>
          <cell r="K6088" t="str">
            <v>INPUTBA0520</v>
          </cell>
          <cell r="L6088" t="str">
            <v>INPUT</v>
          </cell>
          <cell r="M6088" t="str">
            <v>ASLC05</v>
          </cell>
          <cell r="N6088" t="str">
            <v>ASLC05</v>
          </cell>
          <cell r="O6088" t="str">
            <v>AOIC04</v>
          </cell>
          <cell r="P6088" t="str">
            <v>B.2.b</v>
          </cell>
          <cell r="Q6088" t="str">
            <v>(acquisto di prestazioni di farmaceutica da farmacie ubicate fuori regione (Farmaceutica convenzionata ex art. 8, c. 2, D. Lgs. 502/92): Ossigeno (Mobilità passiva in compensazione))</v>
          </cell>
          <cell r="T6088" t="str">
            <v>AB&amp;S</v>
          </cell>
          <cell r="U6088" t="str">
            <v>AOIC04_130</v>
          </cell>
          <cell r="V6088">
            <v>0</v>
          </cell>
          <cell r="W6088">
            <v>0</v>
          </cell>
          <cell r="X6088">
            <v>0</v>
          </cell>
        </row>
        <row r="6089">
          <cell r="J6089" t="str">
            <v>INPUTB.2.b</v>
          </cell>
          <cell r="K6089" t="str">
            <v>INPUTBA0500</v>
          </cell>
          <cell r="L6089" t="str">
            <v>INPUT</v>
          </cell>
          <cell r="M6089" t="str">
            <v>ASLC05</v>
          </cell>
          <cell r="N6089" t="str">
            <v>ASLC05</v>
          </cell>
          <cell r="O6089" t="str">
            <v>AOIC04</v>
          </cell>
          <cell r="P6089" t="str">
            <v>B.2.b</v>
          </cell>
          <cell r="Q6089" t="str">
            <v>(acquisto di prestazioni di farmaceutica da farmacie rurali)</v>
          </cell>
          <cell r="T6089" t="str">
            <v>AB&amp;S</v>
          </cell>
          <cell r="U6089" t="str">
            <v>AOIC04_130</v>
          </cell>
          <cell r="V6089">
            <v>0</v>
          </cell>
          <cell r="W6089">
            <v>0</v>
          </cell>
          <cell r="X6089">
            <v>0</v>
          </cell>
        </row>
        <row r="6090">
          <cell r="J6090" t="str">
            <v>INPUTB.2.b</v>
          </cell>
          <cell r="K6090" t="str">
            <v>INPUTBA0500</v>
          </cell>
          <cell r="L6090" t="str">
            <v>INPUT</v>
          </cell>
          <cell r="M6090" t="str">
            <v>ASLC05</v>
          </cell>
          <cell r="N6090" t="str">
            <v>ASLC05</v>
          </cell>
          <cell r="O6090" t="str">
            <v>AOIC04</v>
          </cell>
          <cell r="P6090" t="str">
            <v>B.2.b</v>
          </cell>
          <cell r="Q6090" t="str">
            <v>(Indennità farmacie rurali)</v>
          </cell>
          <cell r="T6090" t="str">
            <v>AB&amp;S</v>
          </cell>
          <cell r="U6090" t="str">
            <v>AOIC04_130</v>
          </cell>
          <cell r="V6090">
            <v>0</v>
          </cell>
          <cell r="W6090">
            <v>0</v>
          </cell>
          <cell r="X6090">
            <v>0</v>
          </cell>
        </row>
        <row r="6091">
          <cell r="J6091" t="str">
            <v>INPUTB.2.b</v>
          </cell>
          <cell r="K6091" t="str">
            <v>INPUTBA0500</v>
          </cell>
          <cell r="L6091" t="str">
            <v>INPUT</v>
          </cell>
          <cell r="M6091" t="str">
            <v>ASLC05</v>
          </cell>
          <cell r="N6091" t="str">
            <v>ASLC05</v>
          </cell>
          <cell r="O6091" t="str">
            <v>AOIC04</v>
          </cell>
          <cell r="P6091" t="str">
            <v>B.2.b</v>
          </cell>
          <cell r="Q6091" t="str">
            <v>(contributi ENPAF per acquisto di prestazioni di farmaceutica (Farmaceutica convenzionata ex art. 8, c. 2, D. Lgs. 502/92))</v>
          </cell>
          <cell r="T6091" t="str">
            <v>AB&amp;S</v>
          </cell>
          <cell r="U6091" t="str">
            <v>AOIC04_130</v>
          </cell>
          <cell r="V6091">
            <v>0</v>
          </cell>
          <cell r="W6091">
            <v>0</v>
          </cell>
          <cell r="X6091">
            <v>0</v>
          </cell>
        </row>
        <row r="6092">
          <cell r="J6092" t="str">
            <v>INPUTB.2.b</v>
          </cell>
          <cell r="K6092" t="str">
            <v>INPUTBA0500</v>
          </cell>
          <cell r="L6092" t="str">
            <v>INPUT</v>
          </cell>
          <cell r="M6092" t="str">
            <v>ASLC05</v>
          </cell>
          <cell r="N6092" t="str">
            <v>ASLC05</v>
          </cell>
          <cell r="O6092" t="str">
            <v>AOIC04</v>
          </cell>
          <cell r="P6092" t="str">
            <v>B.2.b</v>
          </cell>
          <cell r="Q6092" t="str">
            <v>(altri contributi relativi alle prestazioni di farmaceutica Convenzionata)</v>
          </cell>
          <cell r="T6092" t="str">
            <v>AB&amp;S</v>
          </cell>
          <cell r="U6092" t="str">
            <v>AOIC04_130</v>
          </cell>
          <cell r="V6092">
            <v>0</v>
          </cell>
          <cell r="W6092">
            <v>0</v>
          </cell>
          <cell r="X6092">
            <v>0</v>
          </cell>
        </row>
        <row r="6093">
          <cell r="J6093" t="str">
            <v>INPUTB.2.b</v>
          </cell>
          <cell r="K6093" t="str">
            <v>INPUTBA0500</v>
          </cell>
          <cell r="L6093" t="str">
            <v>INPUTREG</v>
          </cell>
          <cell r="P6093" t="str">
            <v>B.2.b</v>
          </cell>
          <cell r="Q6093" t="str">
            <v>(REGIONE: Mobilità attiva Farmaceutica da contabilizzare a costo)</v>
          </cell>
          <cell r="V6093">
            <v>0</v>
          </cell>
          <cell r="W6093">
            <v>0</v>
          </cell>
          <cell r="X6093">
            <v>0</v>
          </cell>
        </row>
        <row r="6094">
          <cell r="J6094" t="str">
            <v>TOTAL</v>
          </cell>
          <cell r="K6094" t="str">
            <v>TOTAL</v>
          </cell>
          <cell r="L6094" t="str">
            <v>TOTALE</v>
          </cell>
          <cell r="Q6094" t="str">
            <v>(B.2.A.3) Acquisti di servizi sanitari per assistenza specialistica ambulatoriale - Totale)</v>
          </cell>
          <cell r="V6094">
            <v>0</v>
          </cell>
          <cell r="W6094">
            <v>0</v>
          </cell>
          <cell r="X6094">
            <v>0</v>
          </cell>
        </row>
        <row r="6095">
          <cell r="J6095" t="str">
            <v>TOTALB.2.c</v>
          </cell>
          <cell r="K6095" t="str">
            <v>TOTAL</v>
          </cell>
          <cell r="L6095" t="str">
            <v>TOTALE</v>
          </cell>
          <cell r="M6095" t="str">
            <v>ASLC02</v>
          </cell>
          <cell r="N6095" t="str">
            <v>ASLC02</v>
          </cell>
          <cell r="O6095" t="str">
            <v>AOIC04</v>
          </cell>
          <cell r="P6095" t="str">
            <v>B.2.c</v>
          </cell>
          <cell r="Q6095" t="str">
            <v>(acquisto di prestazioni ambulatoriali da strutture pubbliche ubicate nel proprio territorio:  ASST/ATS/Fondazioni pubbliche)</v>
          </cell>
          <cell r="T6095" t="str">
            <v>AB&amp;S</v>
          </cell>
          <cell r="U6095" t="str">
            <v>AOIC04_130</v>
          </cell>
          <cell r="V6095">
            <v>0</v>
          </cell>
          <cell r="W6095">
            <v>0</v>
          </cell>
          <cell r="X6095">
            <v>0</v>
          </cell>
        </row>
        <row r="6096">
          <cell r="J6096" t="str">
            <v>INPUTB.2.c</v>
          </cell>
          <cell r="K6096" t="str">
            <v>INPUTBA0540</v>
          </cell>
          <cell r="L6096" t="str">
            <v>INPUT</v>
          </cell>
          <cell r="M6096" t="str">
            <v>ASLC02</v>
          </cell>
          <cell r="N6096" t="str">
            <v>ASLC02</v>
          </cell>
          <cell r="P6096" t="str">
            <v>B.2.c</v>
          </cell>
          <cell r="Q6096" t="str">
            <v>(acquisto di prestazioni ambulatoriali da strutture pubbliche ubicate nel proprio territorio:  ASST/ATS/Fondazioni pubbliche) - escluso PS non seguito da ricovero</v>
          </cell>
          <cell r="V6096">
            <v>0</v>
          </cell>
          <cell r="W6096">
            <v>0</v>
          </cell>
          <cell r="X6096">
            <v>0</v>
          </cell>
        </row>
        <row r="6097">
          <cell r="J6097" t="str">
            <v>INPUTB.2.c</v>
          </cell>
          <cell r="K6097" t="str">
            <v>INPUTBA0541</v>
          </cell>
          <cell r="L6097" t="str">
            <v>INPUT</v>
          </cell>
          <cell r="M6097" t="str">
            <v>ASLC02</v>
          </cell>
          <cell r="N6097" t="str">
            <v>ASLC02</v>
          </cell>
          <cell r="P6097" t="str">
            <v>B.2.c</v>
          </cell>
          <cell r="Q6097" t="str">
            <v xml:space="preserve">(acquisto di prestazioni di pronto soccorso  non seguite da ricovero di strutture pubbliche ubicate nel proprio territorio:  ASST/ATS/Fondazioni pubbliche) </v>
          </cell>
          <cell r="V6097">
            <v>0</v>
          </cell>
          <cell r="W6097">
            <v>0</v>
          </cell>
          <cell r="X6097">
            <v>0</v>
          </cell>
        </row>
        <row r="6098">
          <cell r="J6098" t="str">
            <v>TOTALB.2.c</v>
          </cell>
          <cell r="K6098" t="str">
            <v>TOTAL</v>
          </cell>
          <cell r="L6098" t="str">
            <v>TOTALE</v>
          </cell>
          <cell r="M6098" t="str">
            <v>ASLC02</v>
          </cell>
          <cell r="N6098" t="str">
            <v>ASLC02</v>
          </cell>
          <cell r="O6098" t="str">
            <v>AOIC04</v>
          </cell>
          <cell r="P6098" t="str">
            <v>B.2.c</v>
          </cell>
          <cell r="Q6098" t="str">
            <v xml:space="preserve">(acquisto di prestazioni ambulatoriali da strutture pubbliche ubicate nel proprio territorio: altri soggetti pubblici) </v>
          </cell>
          <cell r="T6098" t="str">
            <v>AB&amp;S</v>
          </cell>
          <cell r="U6098" t="str">
            <v>AOIC04_130</v>
          </cell>
          <cell r="V6098">
            <v>0</v>
          </cell>
          <cell r="W6098">
            <v>0</v>
          </cell>
          <cell r="X6098">
            <v>0</v>
          </cell>
        </row>
        <row r="6099">
          <cell r="J6099" t="str">
            <v>INPUTB.2.c</v>
          </cell>
          <cell r="K6099" t="str">
            <v>INPUTBA0550</v>
          </cell>
          <cell r="L6099" t="str">
            <v>INPUT</v>
          </cell>
          <cell r="M6099" t="str">
            <v>ASLC02</v>
          </cell>
          <cell r="N6099" t="str">
            <v>ASLC02</v>
          </cell>
          <cell r="P6099" t="str">
            <v>B.2.c</v>
          </cell>
          <cell r="Q6099" t="str">
            <v>(acquisto di prestazioni ambulatoriali da strutture pubbliche ubicate nel proprio territorio: altri soggetti pubblici) - escluso PS non seguito da ricovero</v>
          </cell>
          <cell r="V6099">
            <v>0</v>
          </cell>
          <cell r="W6099">
            <v>0</v>
          </cell>
          <cell r="X6099">
            <v>0</v>
          </cell>
        </row>
        <row r="6100">
          <cell r="J6100" t="str">
            <v>INPUTB.2.c</v>
          </cell>
          <cell r="K6100" t="str">
            <v>INPUTBA0551</v>
          </cell>
          <cell r="L6100" t="str">
            <v>INPUT</v>
          </cell>
          <cell r="M6100" t="str">
            <v>ASLC02</v>
          </cell>
          <cell r="N6100" t="str">
            <v>ASLC02</v>
          </cell>
          <cell r="P6100" t="str">
            <v>B.2.c</v>
          </cell>
          <cell r="Q6100" t="str">
            <v xml:space="preserve">(acquisto di prestazioni di pronto soccorso  non seguite da ricovero di strutture pubbliche ubicate nel proprio territorio:  altri soggetti pubblici) </v>
          </cell>
          <cell r="V6100">
            <v>0</v>
          </cell>
          <cell r="W6100">
            <v>0</v>
          </cell>
          <cell r="X6100">
            <v>0</v>
          </cell>
        </row>
        <row r="6101">
          <cell r="J6101" t="str">
            <v>TOTALB.2.c</v>
          </cell>
          <cell r="K6101" t="str">
            <v>TOTAL</v>
          </cell>
          <cell r="L6101" t="str">
            <v>TOTALE</v>
          </cell>
          <cell r="M6101" t="str">
            <v>ASLC02</v>
          </cell>
          <cell r="N6101" t="str">
            <v>ASLC02</v>
          </cell>
          <cell r="O6101" t="str">
            <v>AOIC04</v>
          </cell>
          <cell r="P6101" t="str">
            <v>B.2.c</v>
          </cell>
          <cell r="Q6101" t="str">
            <v xml:space="preserve">(acquisto di prestazioni ambulatoriali in strutture pubbliche ubicate in altre province della Lombardia: ASST/ATS/Fondazioni pubbliche) </v>
          </cell>
          <cell r="T6101" t="str">
            <v>AB&amp;S</v>
          </cell>
          <cell r="U6101" t="str">
            <v>AOIC04_130</v>
          </cell>
          <cell r="V6101">
            <v>0</v>
          </cell>
          <cell r="W6101">
            <v>0</v>
          </cell>
          <cell r="X6101">
            <v>0</v>
          </cell>
        </row>
        <row r="6102">
          <cell r="J6102" t="str">
            <v>INPUTB.2.c</v>
          </cell>
          <cell r="K6102" t="str">
            <v>INPUTBA0540</v>
          </cell>
          <cell r="L6102" t="str">
            <v>INPUT</v>
          </cell>
          <cell r="M6102" t="str">
            <v>ASLC02</v>
          </cell>
          <cell r="N6102" t="str">
            <v>ASLC02</v>
          </cell>
          <cell r="P6102" t="str">
            <v>B.2.c</v>
          </cell>
          <cell r="Q6102" t="str">
            <v>(acquisto di prestazioni ambulatoriali in strutture pubbliche ubicate in altre province della Lombardia: ASST/ATS/Fondazioni pubbliche) - escluso PS non seguito da ricovero</v>
          </cell>
          <cell r="V6102">
            <v>0</v>
          </cell>
          <cell r="W6102">
            <v>0</v>
          </cell>
          <cell r="X6102">
            <v>0</v>
          </cell>
        </row>
        <row r="6103">
          <cell r="J6103" t="str">
            <v>INPUTB.2.c</v>
          </cell>
          <cell r="K6103" t="str">
            <v>INPUTBA0541</v>
          </cell>
          <cell r="L6103" t="str">
            <v>INPUT</v>
          </cell>
          <cell r="M6103" t="str">
            <v>ASLC02</v>
          </cell>
          <cell r="N6103" t="str">
            <v>ASLC02</v>
          </cell>
          <cell r="P6103" t="str">
            <v>B.2.c</v>
          </cell>
          <cell r="Q6103" t="str">
            <v>(acquisto di prestazioni di pronto soccorso  non seguite da ricovero in strutture pubbliche ubicate in altre province della Lombardia: ASST/ATS/Fondazioni pubbliche)</v>
          </cell>
          <cell r="V6103">
            <v>0</v>
          </cell>
          <cell r="W6103">
            <v>0</v>
          </cell>
          <cell r="X6103">
            <v>0</v>
          </cell>
        </row>
        <row r="6104">
          <cell r="J6104" t="str">
            <v>TOTALB.2.c</v>
          </cell>
          <cell r="K6104" t="str">
            <v>TOTAL</v>
          </cell>
          <cell r="L6104" t="str">
            <v>TOTALE</v>
          </cell>
          <cell r="M6104" t="str">
            <v>ASLC02</v>
          </cell>
          <cell r="N6104" t="str">
            <v>ASLC02</v>
          </cell>
          <cell r="O6104" t="str">
            <v>AOIC04</v>
          </cell>
          <cell r="P6104" t="str">
            <v>B.2.c</v>
          </cell>
          <cell r="Q6104" t="str">
            <v xml:space="preserve">(acquisto di prestazioni ambulatoriali in strutture pubbliche ubicate in altre province della Lombardia: altri soggetti pubblici) </v>
          </cell>
          <cell r="T6104" t="str">
            <v>AB&amp;S</v>
          </cell>
          <cell r="U6104" t="str">
            <v>AOIC04_130</v>
          </cell>
          <cell r="V6104">
            <v>0</v>
          </cell>
          <cell r="W6104">
            <v>0</v>
          </cell>
          <cell r="X6104">
            <v>0</v>
          </cell>
        </row>
        <row r="6105">
          <cell r="J6105" t="str">
            <v>INPUTB.2.c</v>
          </cell>
          <cell r="K6105" t="str">
            <v>INPUTBA0550</v>
          </cell>
          <cell r="L6105" t="str">
            <v>INPUT</v>
          </cell>
          <cell r="M6105" t="str">
            <v>ASLC02</v>
          </cell>
          <cell r="N6105" t="str">
            <v>ASLC02</v>
          </cell>
          <cell r="P6105" t="str">
            <v>B.2.c</v>
          </cell>
          <cell r="Q6105" t="str">
            <v>(acquisto di prestazioni ambulatoriali in strutture pubbliche ubicate in altre province della Lombardia: altri soggetti pubblici) - escluso PS non seguito da ricovero</v>
          </cell>
          <cell r="V6105">
            <v>0</v>
          </cell>
          <cell r="W6105">
            <v>0</v>
          </cell>
          <cell r="X6105">
            <v>0</v>
          </cell>
        </row>
        <row r="6106">
          <cell r="J6106" t="str">
            <v>INPUTB.2.c</v>
          </cell>
          <cell r="K6106" t="str">
            <v>INPUTBA0551</v>
          </cell>
          <cell r="L6106" t="str">
            <v>INPUT</v>
          </cell>
          <cell r="M6106" t="str">
            <v>ASLC02</v>
          </cell>
          <cell r="N6106" t="str">
            <v>ASLC02</v>
          </cell>
          <cell r="P6106" t="str">
            <v>B.2.c</v>
          </cell>
          <cell r="Q6106" t="str">
            <v xml:space="preserve">(acquisto di prestazioni di pronto soccorso  non seguite da ricovero in strutture pubbliche ubicate in altre province della Lombardia: altri soggetti pubblici) </v>
          </cell>
          <cell r="V6106">
            <v>0</v>
          </cell>
          <cell r="W6106">
            <v>0</v>
          </cell>
          <cell r="X6106">
            <v>0</v>
          </cell>
        </row>
        <row r="6107">
          <cell r="J6107" t="str">
            <v>TOTALB.2.c</v>
          </cell>
          <cell r="K6107" t="str">
            <v>TOTAL</v>
          </cell>
          <cell r="L6107" t="str">
            <v>TOTALE</v>
          </cell>
          <cell r="M6107" t="str">
            <v>ASLC02</v>
          </cell>
          <cell r="N6107" t="str">
            <v>ASLC02</v>
          </cell>
          <cell r="O6107" t="str">
            <v>AOIC04</v>
          </cell>
          <cell r="P6107" t="str">
            <v>B.2.c</v>
          </cell>
          <cell r="Q6107" t="str">
            <v>(acquisto di prestazioni ambulatoriali da strutture private ubicate nel proprio territorio: IRCCS privati)</v>
          </cell>
          <cell r="T6107" t="str">
            <v>AB&amp;S</v>
          </cell>
          <cell r="U6107" t="str">
            <v>AOIC04_130</v>
          </cell>
          <cell r="V6107">
            <v>0</v>
          </cell>
          <cell r="W6107">
            <v>0</v>
          </cell>
          <cell r="X6107">
            <v>0</v>
          </cell>
        </row>
        <row r="6108">
          <cell r="J6108" t="str">
            <v>INPUTB.2.c</v>
          </cell>
          <cell r="K6108" t="str">
            <v>INPUTBA0590</v>
          </cell>
          <cell r="L6108" t="str">
            <v>INPUT</v>
          </cell>
          <cell r="M6108" t="str">
            <v>ASLC02</v>
          </cell>
          <cell r="N6108" t="str">
            <v>ASLC02</v>
          </cell>
          <cell r="P6108" t="str">
            <v>B.2.c</v>
          </cell>
          <cell r="Q6108" t="str">
            <v>(acquisto di prestazioni ambulatoriali da strutture private ubicate nel proprio territorio: IRCCS privati)  - escluso PS non seguito da ricovero</v>
          </cell>
          <cell r="V6108">
            <v>0</v>
          </cell>
          <cell r="W6108">
            <v>0</v>
          </cell>
          <cell r="X6108">
            <v>0</v>
          </cell>
        </row>
        <row r="6109">
          <cell r="J6109" t="str">
            <v>INPUTB.2.c</v>
          </cell>
          <cell r="K6109" t="str">
            <v>INPUTBA0591</v>
          </cell>
          <cell r="L6109" t="str">
            <v>INPUT</v>
          </cell>
          <cell r="M6109" t="str">
            <v>ASLC02</v>
          </cell>
          <cell r="N6109" t="str">
            <v>ASLC02</v>
          </cell>
          <cell r="P6109" t="str">
            <v>B.2.c</v>
          </cell>
          <cell r="Q6109" t="str">
            <v xml:space="preserve">(acquisto di prestazioni di pronto soccorso non seguite da ricovero da strutture private ubicate nel proprio territorio: IRCCS privati) </v>
          </cell>
          <cell r="V6109">
            <v>0</v>
          </cell>
          <cell r="W6109">
            <v>0</v>
          </cell>
          <cell r="X6109">
            <v>0</v>
          </cell>
        </row>
        <row r="6110">
          <cell r="J6110" t="str">
            <v>TOTALB.2.c</v>
          </cell>
          <cell r="K6110" t="str">
            <v>TOTAL</v>
          </cell>
          <cell r="L6110" t="str">
            <v>TOTALE</v>
          </cell>
          <cell r="M6110" t="str">
            <v>ASLC02</v>
          </cell>
          <cell r="N6110" t="str">
            <v>ASLC02</v>
          </cell>
          <cell r="O6110" t="str">
            <v>AOIC04</v>
          </cell>
          <cell r="P6110" t="str">
            <v>B.2.c</v>
          </cell>
          <cell r="Q6110" t="str">
            <v xml:space="preserve">(acquisto di prestazioni ambulatoriali da strutture private ubicate nel proprio territorio: ospedali classificati) </v>
          </cell>
          <cell r="T6110" t="str">
            <v>AB&amp;S</v>
          </cell>
          <cell r="U6110" t="str">
            <v>AOIC04_130</v>
          </cell>
          <cell r="V6110">
            <v>0</v>
          </cell>
          <cell r="W6110">
            <v>0</v>
          </cell>
          <cell r="X6110">
            <v>0</v>
          </cell>
        </row>
        <row r="6111">
          <cell r="J6111" t="str">
            <v>INPUTB.2.c</v>
          </cell>
          <cell r="K6111" t="str">
            <v>INPUTBA0600</v>
          </cell>
          <cell r="L6111" t="str">
            <v>INPUT</v>
          </cell>
          <cell r="M6111" t="str">
            <v>ASLC02</v>
          </cell>
          <cell r="N6111" t="str">
            <v>ASLC02</v>
          </cell>
          <cell r="P6111" t="str">
            <v>B.2.c</v>
          </cell>
          <cell r="Q6111" t="str">
            <v>(acquisto di prestazioni ambulatoriali da strutture private ubicate nel proprio territorio: ospedali classificati) - escluso PS non seguito da ricovero</v>
          </cell>
          <cell r="V6111">
            <v>0</v>
          </cell>
          <cell r="W6111">
            <v>0</v>
          </cell>
          <cell r="X6111">
            <v>0</v>
          </cell>
        </row>
        <row r="6112">
          <cell r="J6112" t="str">
            <v>INPUTB.2.c</v>
          </cell>
          <cell r="K6112" t="str">
            <v>INPUTBA0601</v>
          </cell>
          <cell r="L6112" t="str">
            <v>INPUT</v>
          </cell>
          <cell r="M6112" t="str">
            <v>ASLC02</v>
          </cell>
          <cell r="N6112" t="str">
            <v>ASLC02</v>
          </cell>
          <cell r="P6112" t="str">
            <v>B.2.c</v>
          </cell>
          <cell r="Q6112" t="str">
            <v xml:space="preserve">(acquisto di prestazioni di pronto soccorso non seguite da ricovero da strutture private ubicate nel proprio territorio: Ospedali classificati) </v>
          </cell>
          <cell r="V6112">
            <v>0</v>
          </cell>
          <cell r="W6112">
            <v>0</v>
          </cell>
          <cell r="X6112">
            <v>0</v>
          </cell>
        </row>
        <row r="6113">
          <cell r="J6113" t="str">
            <v>TOTALB.2.c</v>
          </cell>
          <cell r="K6113" t="str">
            <v>TOTAL</v>
          </cell>
          <cell r="L6113" t="str">
            <v>TOTALE</v>
          </cell>
          <cell r="M6113" t="str">
            <v>ASLC02</v>
          </cell>
          <cell r="N6113" t="str">
            <v>ASLC02</v>
          </cell>
          <cell r="O6113" t="str">
            <v>AOIC04</v>
          </cell>
          <cell r="P6113" t="str">
            <v>B.2.c</v>
          </cell>
          <cell r="Q6113" t="str">
            <v>(acquisto di prestazioni ambulatoriali da strutture private ubicate nel proprio territorio: case di cura private)</v>
          </cell>
          <cell r="T6113" t="str">
            <v>AB&amp;S</v>
          </cell>
          <cell r="U6113" t="str">
            <v>AOIC04_130</v>
          </cell>
          <cell r="V6113">
            <v>0</v>
          </cell>
          <cell r="W6113">
            <v>0</v>
          </cell>
          <cell r="X6113">
            <v>0</v>
          </cell>
        </row>
        <row r="6114">
          <cell r="J6114" t="str">
            <v>INPUTB.2.c</v>
          </cell>
          <cell r="K6114" t="str">
            <v>INPUTBA0610</v>
          </cell>
          <cell r="L6114" t="str">
            <v>INPUT</v>
          </cell>
          <cell r="M6114" t="str">
            <v>ASLC02</v>
          </cell>
          <cell r="N6114" t="str">
            <v>ASLC02</v>
          </cell>
          <cell r="P6114" t="str">
            <v>B.2.c</v>
          </cell>
          <cell r="Q6114" t="str">
            <v>(acquisto di prestazioni ambulatoriali da strutture private ubicate nel proprio territorio: case di cura private) - escluso PS non seguito da ricovero</v>
          </cell>
          <cell r="V6114">
            <v>0</v>
          </cell>
          <cell r="W6114">
            <v>0</v>
          </cell>
          <cell r="X6114">
            <v>0</v>
          </cell>
        </row>
        <row r="6115">
          <cell r="J6115" t="str">
            <v>INPUTB.2.c</v>
          </cell>
          <cell r="K6115" t="str">
            <v>INPUTBA0611</v>
          </cell>
          <cell r="L6115" t="str">
            <v>INPUT</v>
          </cell>
          <cell r="M6115" t="str">
            <v>ASLC02</v>
          </cell>
          <cell r="N6115" t="str">
            <v>ASLC02</v>
          </cell>
          <cell r="P6115" t="str">
            <v>B.2.c</v>
          </cell>
          <cell r="Q6115" t="str">
            <v>(acquisto di prestazioni di pronto soccorso non seguite da ricovero da strutture private ubicate nel proprio territorio: case di cura private)</v>
          </cell>
          <cell r="V6115">
            <v>0</v>
          </cell>
          <cell r="W6115">
            <v>0</v>
          </cell>
          <cell r="X6115">
            <v>0</v>
          </cell>
        </row>
        <row r="6116">
          <cell r="J6116" t="str">
            <v>TOTALB.2.c</v>
          </cell>
          <cell r="K6116" t="str">
            <v>TOTAL</v>
          </cell>
          <cell r="L6116" t="str">
            <v>TOTALE</v>
          </cell>
          <cell r="M6116" t="str">
            <v>ASLC02</v>
          </cell>
          <cell r="N6116" t="str">
            <v>ASLC02</v>
          </cell>
          <cell r="O6116" t="str">
            <v>AOIC04</v>
          </cell>
          <cell r="P6116" t="str">
            <v>B.2.c</v>
          </cell>
          <cell r="Q6116" t="str">
            <v>(acquisto di prestazioni ambulatoriali da strutture private ubicate nel proprio territorio: strutture accreditate)</v>
          </cell>
          <cell r="T6116" t="str">
            <v>AB&amp;S</v>
          </cell>
          <cell r="U6116" t="str">
            <v>AOIC04_130</v>
          </cell>
          <cell r="V6116">
            <v>0</v>
          </cell>
          <cell r="W6116">
            <v>0</v>
          </cell>
          <cell r="X6116">
            <v>0</v>
          </cell>
        </row>
        <row r="6117">
          <cell r="J6117" t="str">
            <v>INPUTB.2.c</v>
          </cell>
          <cell r="K6117" t="str">
            <v>INPUTBA0620</v>
          </cell>
          <cell r="L6117" t="str">
            <v>INPUT</v>
          </cell>
          <cell r="M6117" t="str">
            <v>ASLC02</v>
          </cell>
          <cell r="N6117" t="str">
            <v>ASLC02</v>
          </cell>
          <cell r="P6117" t="str">
            <v>B.2.c</v>
          </cell>
          <cell r="Q6117" t="str">
            <v>(acquisto di prestazioni ambulatoriali da strutture private ubicate nel proprio territorio: strutture accreditate) - escluso PS non seguito da ricovero</v>
          </cell>
          <cell r="V6117">
            <v>0</v>
          </cell>
          <cell r="W6117">
            <v>0</v>
          </cell>
          <cell r="X6117">
            <v>0</v>
          </cell>
        </row>
        <row r="6118">
          <cell r="J6118" t="str">
            <v>INPUTB.2.c</v>
          </cell>
          <cell r="K6118" t="str">
            <v>INPUTBA0621</v>
          </cell>
          <cell r="L6118" t="str">
            <v>INPUT</v>
          </cell>
          <cell r="M6118" t="str">
            <v>ASLC02</v>
          </cell>
          <cell r="N6118" t="str">
            <v>ASLC02</v>
          </cell>
          <cell r="P6118" t="str">
            <v>B.2.c</v>
          </cell>
          <cell r="Q6118" t="str">
            <v>(acquisto di prestazioni di pronto soccorso non seguite da ricovero da strutture private ubicate nel proprio territorio: strutture accreditate)</v>
          </cell>
          <cell r="V6118">
            <v>0</v>
          </cell>
          <cell r="W6118">
            <v>0</v>
          </cell>
          <cell r="X6118">
            <v>0</v>
          </cell>
        </row>
        <row r="6119">
          <cell r="J6119" t="str">
            <v>INPUTB.2.c</v>
          </cell>
          <cell r="K6119" t="str">
            <v>INPUTBA0590</v>
          </cell>
          <cell r="L6119" t="str">
            <v>INPUT</v>
          </cell>
          <cell r="M6119" t="str">
            <v>ASLC02</v>
          </cell>
          <cell r="N6119" t="str">
            <v>ASLC02</v>
          </cell>
          <cell r="O6119" t="str">
            <v>AOIC04</v>
          </cell>
          <cell r="P6119" t="str">
            <v>B.2.c</v>
          </cell>
          <cell r="Q6119" t="str">
            <v>(acquisto di prestazioni ambulatoriali in strutture private ubicate in altre province della Lombardia: IRCCS privati)</v>
          </cell>
          <cell r="T6119" t="str">
            <v>AB&amp;S</v>
          </cell>
          <cell r="U6119" t="str">
            <v>AOIC04_130</v>
          </cell>
          <cell r="V6119">
            <v>0</v>
          </cell>
          <cell r="W6119">
            <v>0</v>
          </cell>
          <cell r="X6119">
            <v>0</v>
          </cell>
        </row>
        <row r="6120">
          <cell r="J6120" t="str">
            <v>INPUTB.2.c</v>
          </cell>
          <cell r="K6120" t="str">
            <v>INPUTBA0600</v>
          </cell>
          <cell r="L6120" t="str">
            <v>INPUT</v>
          </cell>
          <cell r="M6120" t="str">
            <v>ASLC02</v>
          </cell>
          <cell r="N6120" t="str">
            <v>ASLC02</v>
          </cell>
          <cell r="O6120" t="str">
            <v>AOIC04</v>
          </cell>
          <cell r="P6120" t="str">
            <v>B.2.c</v>
          </cell>
          <cell r="Q6120" t="str">
            <v>(acquisto di prestazioni ambulatoriali in strutture private ubicate in altre province della Lombardia: ospedali classificati)</v>
          </cell>
          <cell r="T6120" t="str">
            <v>AB&amp;S</v>
          </cell>
          <cell r="U6120" t="str">
            <v>AOIC04_130</v>
          </cell>
          <cell r="V6120">
            <v>0</v>
          </cell>
          <cell r="W6120">
            <v>0</v>
          </cell>
          <cell r="X6120">
            <v>0</v>
          </cell>
        </row>
        <row r="6121">
          <cell r="J6121" t="str">
            <v>INPUTB.2.c</v>
          </cell>
          <cell r="K6121" t="str">
            <v>INPUTBA0610</v>
          </cell>
          <cell r="L6121" t="str">
            <v>INPUT</v>
          </cell>
          <cell r="M6121" t="str">
            <v>ASLC02</v>
          </cell>
          <cell r="N6121" t="str">
            <v>ASLC02</v>
          </cell>
          <cell r="O6121" t="str">
            <v>AOIC04</v>
          </cell>
          <cell r="P6121" t="str">
            <v>B.2.c</v>
          </cell>
          <cell r="Q6121" t="str">
            <v>(acquisto di prestazioni ambulatoriali in strutture private ubicate in altre province della Lombardia: case di cura private)</v>
          </cell>
          <cell r="T6121" t="str">
            <v>AB&amp;S</v>
          </cell>
          <cell r="U6121" t="str">
            <v>AOIC04_130</v>
          </cell>
          <cell r="V6121">
            <v>0</v>
          </cell>
          <cell r="W6121">
            <v>0</v>
          </cell>
          <cell r="X6121">
            <v>0</v>
          </cell>
        </row>
        <row r="6122">
          <cell r="J6122" t="str">
            <v>INPUTB.2.c</v>
          </cell>
          <cell r="K6122" t="str">
            <v>INPUTBA0620</v>
          </cell>
          <cell r="L6122" t="str">
            <v>INPUT</v>
          </cell>
          <cell r="M6122" t="str">
            <v>ASLC02</v>
          </cell>
          <cell r="N6122" t="str">
            <v>ASLC02</v>
          </cell>
          <cell r="O6122" t="str">
            <v>AOIC04</v>
          </cell>
          <cell r="P6122" t="str">
            <v>B.2.c</v>
          </cell>
          <cell r="Q6122" t="str">
            <v>(acquisto di prestazioni ambulatoriali in strutture private ubicate in altre province della Lombardia: strutture accreditate)</v>
          </cell>
          <cell r="T6122" t="str">
            <v>AB&amp;S</v>
          </cell>
          <cell r="U6122" t="str">
            <v>AOIC04_130</v>
          </cell>
          <cell r="V6122">
            <v>0</v>
          </cell>
          <cell r="W6122">
            <v>0</v>
          </cell>
          <cell r="X6122">
            <v>0</v>
          </cell>
        </row>
        <row r="6123">
          <cell r="J6123" t="str">
            <v>TOTALB.2.c</v>
          </cell>
          <cell r="K6123" t="str">
            <v>TOTAL</v>
          </cell>
          <cell r="L6123" t="str">
            <v>TOTALE</v>
          </cell>
          <cell r="M6123" t="str">
            <v>ASLC02</v>
          </cell>
          <cell r="N6123" t="str">
            <v>ASLC02</v>
          </cell>
          <cell r="O6123" t="str">
            <v>AOIC04</v>
          </cell>
          <cell r="P6123" t="str">
            <v>B.2.c</v>
          </cell>
          <cell r="Q6123" t="str">
            <v xml:space="preserve">(acquisto di prestazioni ambulatoriali in strutture ubicate fuori Regione (mobilità passiva in compensazione)) </v>
          </cell>
          <cell r="T6123" t="str">
            <v>AB&amp;S</v>
          </cell>
          <cell r="U6123" t="str">
            <v>AOIC04_130</v>
          </cell>
          <cell r="V6123">
            <v>0</v>
          </cell>
          <cell r="W6123">
            <v>0</v>
          </cell>
          <cell r="X6123">
            <v>0</v>
          </cell>
        </row>
        <row r="6124">
          <cell r="J6124" t="str">
            <v>INPUTB.2.c</v>
          </cell>
          <cell r="K6124" t="str">
            <v>INPUTBA0560</v>
          </cell>
          <cell r="L6124" t="str">
            <v>INPUT</v>
          </cell>
          <cell r="M6124" t="str">
            <v>ASLC02</v>
          </cell>
          <cell r="N6124" t="str">
            <v>ASLC02</v>
          </cell>
          <cell r="P6124" t="str">
            <v>B.2.c</v>
          </cell>
          <cell r="Q6124" t="str">
            <v>(acquisto di prestazioni ambulatoriali in strutture ubicate fuori Regione (mobilità passiva in compensazione)) - escluso PS non seguito da ricovero</v>
          </cell>
          <cell r="V6124">
            <v>0</v>
          </cell>
          <cell r="W6124">
            <v>0</v>
          </cell>
          <cell r="X6124">
            <v>0</v>
          </cell>
        </row>
        <row r="6125">
          <cell r="J6125" t="str">
            <v>INPUTB.2.c</v>
          </cell>
          <cell r="K6125" t="str">
            <v>INPUTBA0561</v>
          </cell>
          <cell r="L6125" t="str">
            <v>INPUT</v>
          </cell>
          <cell r="M6125" t="str">
            <v>ASLC02</v>
          </cell>
          <cell r="N6125" t="str">
            <v>ASLC02</v>
          </cell>
          <cell r="P6125" t="str">
            <v>B.2.c</v>
          </cell>
          <cell r="Q6125" t="str">
            <v>(acquisto di restazioni di pronto soccorso  non seguite da ricovero in strutture ubicate fuori Regione (mobilità passiva in compensazione))</v>
          </cell>
          <cell r="V6125">
            <v>0</v>
          </cell>
          <cell r="W6125">
            <v>0</v>
          </cell>
          <cell r="X6125">
            <v>0</v>
          </cell>
        </row>
        <row r="6126">
          <cell r="J6126" t="str">
            <v>INPUTB.2.c</v>
          </cell>
          <cell r="K6126" t="str">
            <v>INPUTBA0570</v>
          </cell>
          <cell r="L6126" t="str">
            <v>INPUT</v>
          </cell>
          <cell r="M6126" t="str">
            <v>ASLC15</v>
          </cell>
          <cell r="N6126" t="str">
            <v>ASLC15</v>
          </cell>
          <cell r="O6126" t="str">
            <v>AOIC06</v>
          </cell>
          <cell r="P6126" t="str">
            <v>B.2.c</v>
          </cell>
          <cell r="Q6126" t="str">
            <v>(assistenza medico specialistica convenzionata interna (SUMAI))</v>
          </cell>
          <cell r="V6126">
            <v>0</v>
          </cell>
          <cell r="W6126">
            <v>0</v>
          </cell>
          <cell r="X6126">
            <v>0</v>
          </cell>
        </row>
        <row r="6127">
          <cell r="J6127" t="str">
            <v>INPUTB.2.c</v>
          </cell>
          <cell r="K6127" t="str">
            <v>INPUTBA0540</v>
          </cell>
          <cell r="L6127" t="str">
            <v>INPUT</v>
          </cell>
          <cell r="M6127" t="str">
            <v>ASLC04</v>
          </cell>
          <cell r="N6127" t="str">
            <v>ASLC04</v>
          </cell>
          <cell r="O6127" t="str">
            <v>AOIC04</v>
          </cell>
          <cell r="P6127" t="str">
            <v>B.2.c</v>
          </cell>
          <cell r="Q6127" t="str">
            <v>(Prestazioni di "screening" in strutture pubbliche ubicate nel proprio territorio: ASST/ATS/Fondazioni pubbliche)</v>
          </cell>
          <cell r="T6127" t="str">
            <v>AB&amp;S</v>
          </cell>
          <cell r="U6127" t="str">
            <v>AOIC04_130</v>
          </cell>
          <cell r="V6127">
            <v>0</v>
          </cell>
          <cell r="W6127">
            <v>0</v>
          </cell>
          <cell r="X6127">
            <v>0</v>
          </cell>
        </row>
        <row r="6128">
          <cell r="J6128" t="str">
            <v>INPUTB.2.c</v>
          </cell>
          <cell r="K6128" t="str">
            <v>INPUTBA0550</v>
          </cell>
          <cell r="L6128" t="str">
            <v>INPUT</v>
          </cell>
          <cell r="M6128" t="str">
            <v>ASLC04</v>
          </cell>
          <cell r="N6128" t="str">
            <v>ASLC04</v>
          </cell>
          <cell r="O6128" t="str">
            <v>AOIC04</v>
          </cell>
          <cell r="P6128" t="str">
            <v>B.2.c</v>
          </cell>
          <cell r="Q6128" t="str">
            <v>(Prestazioni di "screening" in strutture pubbliche ubicate nel proprio territorio: altri soggetti pubblici)</v>
          </cell>
          <cell r="T6128" t="str">
            <v>AB&amp;S</v>
          </cell>
          <cell r="U6128" t="str">
            <v>AOIC04_130</v>
          </cell>
          <cell r="V6128">
            <v>0</v>
          </cell>
          <cell r="W6128">
            <v>0</v>
          </cell>
          <cell r="X6128">
            <v>0</v>
          </cell>
        </row>
        <row r="6129">
          <cell r="J6129" t="str">
            <v>INPUTB.2.c</v>
          </cell>
          <cell r="K6129" t="str">
            <v>INPUTBA0540</v>
          </cell>
          <cell r="L6129" t="str">
            <v>INPUT</v>
          </cell>
          <cell r="M6129" t="str">
            <v>ASLC04</v>
          </cell>
          <cell r="N6129" t="str">
            <v>ASLC04</v>
          </cell>
          <cell r="O6129" t="str">
            <v>AOIC04</v>
          </cell>
          <cell r="P6129" t="str">
            <v>B.2.c</v>
          </cell>
          <cell r="Q6129" t="str">
            <v>(Prestazioni di "screening" in strutture pubbliche ubicate in altre province della Lombardia: ASST/ATS/Fondazioni pubbliche)</v>
          </cell>
          <cell r="T6129" t="str">
            <v>AB&amp;S</v>
          </cell>
          <cell r="U6129" t="str">
            <v>AOIC04_130</v>
          </cell>
          <cell r="V6129">
            <v>0</v>
          </cell>
          <cell r="W6129">
            <v>0</v>
          </cell>
          <cell r="X6129">
            <v>0</v>
          </cell>
        </row>
        <row r="6130">
          <cell r="J6130" t="str">
            <v>INPUTB.2.c</v>
          </cell>
          <cell r="K6130" t="str">
            <v>INPUTBA0550</v>
          </cell>
          <cell r="L6130" t="str">
            <v>INPUT</v>
          </cell>
          <cell r="M6130" t="str">
            <v>ASLC04</v>
          </cell>
          <cell r="N6130" t="str">
            <v>ASLC04</v>
          </cell>
          <cell r="O6130" t="str">
            <v>AOIC04</v>
          </cell>
          <cell r="P6130" t="str">
            <v>B.2.c</v>
          </cell>
          <cell r="Q6130" t="str">
            <v>(Prestazioni di "screening" in strutture pubbliche ubicate in altre province della Lombardia: altri soggetti pubblici)</v>
          </cell>
          <cell r="T6130" t="str">
            <v>AB&amp;S</v>
          </cell>
          <cell r="U6130" t="str">
            <v>AOIC04_130</v>
          </cell>
          <cell r="V6130">
            <v>0</v>
          </cell>
          <cell r="W6130">
            <v>0</v>
          </cell>
          <cell r="X6130">
            <v>0</v>
          </cell>
        </row>
        <row r="6131">
          <cell r="J6131" t="str">
            <v>INPUTB.2.c</v>
          </cell>
          <cell r="K6131" t="str">
            <v>INPUTBA0590</v>
          </cell>
          <cell r="L6131" t="str">
            <v>INPUT</v>
          </cell>
          <cell r="M6131" t="str">
            <v>ASLC04</v>
          </cell>
          <cell r="N6131" t="str">
            <v>ASLC04</v>
          </cell>
          <cell r="O6131" t="str">
            <v>AOIC04</v>
          </cell>
          <cell r="P6131" t="str">
            <v>B.2.c</v>
          </cell>
          <cell r="Q6131" t="str">
            <v>(Prestazioni di "screening" in strutture private ubicate nel proprio territorio: IRCCS privati)</v>
          </cell>
          <cell r="T6131" t="str">
            <v>AB&amp;S</v>
          </cell>
          <cell r="U6131" t="str">
            <v>AOIC04_130</v>
          </cell>
          <cell r="V6131">
            <v>0</v>
          </cell>
          <cell r="W6131">
            <v>0</v>
          </cell>
          <cell r="X6131">
            <v>0</v>
          </cell>
        </row>
        <row r="6132">
          <cell r="J6132" t="str">
            <v>INPUTB.2.c</v>
          </cell>
          <cell r="K6132" t="str">
            <v>INPUTBA0600</v>
          </cell>
          <cell r="L6132" t="str">
            <v>INPUT</v>
          </cell>
          <cell r="M6132" t="str">
            <v>ASLC04</v>
          </cell>
          <cell r="N6132" t="str">
            <v>ASLC04</v>
          </cell>
          <cell r="O6132" t="str">
            <v>AOIC04</v>
          </cell>
          <cell r="P6132" t="str">
            <v>B.2.c</v>
          </cell>
          <cell r="Q6132" t="str">
            <v>(Prestazioni di "screening" in strutture private ubicate nel proprio territorio: ospedali classificati)</v>
          </cell>
          <cell r="T6132" t="str">
            <v>AB&amp;S</v>
          </cell>
          <cell r="U6132" t="str">
            <v>AOIC04_130</v>
          </cell>
          <cell r="V6132">
            <v>0</v>
          </cell>
          <cell r="W6132">
            <v>0</v>
          </cell>
          <cell r="X6132">
            <v>0</v>
          </cell>
        </row>
        <row r="6133">
          <cell r="J6133" t="str">
            <v>INPUTB.2.c</v>
          </cell>
          <cell r="K6133" t="str">
            <v>INPUTBA0610</v>
          </cell>
          <cell r="L6133" t="str">
            <v>INPUT</v>
          </cell>
          <cell r="M6133" t="str">
            <v>ASLC04</v>
          </cell>
          <cell r="N6133" t="str">
            <v>ASLC04</v>
          </cell>
          <cell r="O6133" t="str">
            <v>AOIC04</v>
          </cell>
          <cell r="P6133" t="str">
            <v>B.2.c</v>
          </cell>
          <cell r="Q6133" t="str">
            <v>(Prestazioni di "screening" in strutture private ubicate nel proprio territorio: case di cura private)</v>
          </cell>
          <cell r="T6133" t="str">
            <v>AB&amp;S</v>
          </cell>
          <cell r="U6133" t="str">
            <v>AOIC04_130</v>
          </cell>
          <cell r="V6133">
            <v>0</v>
          </cell>
          <cell r="W6133">
            <v>0</v>
          </cell>
          <cell r="X6133">
            <v>0</v>
          </cell>
        </row>
        <row r="6134">
          <cell r="J6134" t="str">
            <v>INPUTB.2.c</v>
          </cell>
          <cell r="K6134" t="str">
            <v>INPUTBA0620</v>
          </cell>
          <cell r="L6134" t="str">
            <v>INPUT</v>
          </cell>
          <cell r="M6134" t="str">
            <v>ASLC04</v>
          </cell>
          <cell r="N6134" t="str">
            <v>ASLC04</v>
          </cell>
          <cell r="O6134" t="str">
            <v>AOIC04</v>
          </cell>
          <cell r="P6134" t="str">
            <v>B.2.c</v>
          </cell>
          <cell r="Q6134" t="str">
            <v>(Prestazioni di "screening" in strutture private ubicate nel proprio territorio: strutture accreditate)</v>
          </cell>
          <cell r="T6134" t="str">
            <v>AB&amp;S</v>
          </cell>
          <cell r="U6134" t="str">
            <v>AOIC04_130</v>
          </cell>
          <cell r="V6134">
            <v>0</v>
          </cell>
          <cell r="W6134">
            <v>0</v>
          </cell>
          <cell r="X6134">
            <v>0</v>
          </cell>
        </row>
        <row r="6135">
          <cell r="J6135" t="str">
            <v>INPUTB.2.c</v>
          </cell>
          <cell r="K6135" t="str">
            <v>INPUTBA0590</v>
          </cell>
          <cell r="L6135" t="str">
            <v>INPUT</v>
          </cell>
          <cell r="M6135" t="str">
            <v>ASLC04</v>
          </cell>
          <cell r="N6135" t="str">
            <v>ASLC04</v>
          </cell>
          <cell r="O6135" t="str">
            <v>AOIC04</v>
          </cell>
          <cell r="P6135" t="str">
            <v>B.2.c</v>
          </cell>
          <cell r="Q6135" t="str">
            <v>(Prestazioni di "screening" in strutture private ubicate in altre province della Lombardia: IRCCS privati)</v>
          </cell>
          <cell r="T6135" t="str">
            <v>AB&amp;S</v>
          </cell>
          <cell r="U6135" t="str">
            <v>AOIC04_130</v>
          </cell>
          <cell r="V6135">
            <v>0</v>
          </cell>
          <cell r="W6135">
            <v>0</v>
          </cell>
          <cell r="X6135">
            <v>0</v>
          </cell>
        </row>
        <row r="6136">
          <cell r="J6136" t="str">
            <v>INPUTB.2.c</v>
          </cell>
          <cell r="K6136" t="str">
            <v>INPUTBA0600</v>
          </cell>
          <cell r="L6136" t="str">
            <v>INPUT</v>
          </cell>
          <cell r="M6136" t="str">
            <v>ASLC04</v>
          </cell>
          <cell r="N6136" t="str">
            <v>ASLC04</v>
          </cell>
          <cell r="O6136" t="str">
            <v>AOIC04</v>
          </cell>
          <cell r="P6136" t="str">
            <v>B.2.c</v>
          </cell>
          <cell r="Q6136" t="str">
            <v>(Prestazioni di "screening" in strutture private ubicate in altre province della Lombardia: ospedali classificati)</v>
          </cell>
          <cell r="T6136" t="str">
            <v>AB&amp;S</v>
          </cell>
          <cell r="U6136" t="str">
            <v>AOIC04_130</v>
          </cell>
          <cell r="V6136">
            <v>0</v>
          </cell>
          <cell r="W6136">
            <v>0</v>
          </cell>
          <cell r="X6136">
            <v>0</v>
          </cell>
        </row>
        <row r="6137">
          <cell r="J6137" t="str">
            <v>INPUTB.2.c</v>
          </cell>
          <cell r="K6137" t="str">
            <v>INPUTBA0610</v>
          </cell>
          <cell r="L6137" t="str">
            <v>INPUT</v>
          </cell>
          <cell r="M6137" t="str">
            <v>ASLC04</v>
          </cell>
          <cell r="N6137" t="str">
            <v>ASLC04</v>
          </cell>
          <cell r="O6137" t="str">
            <v>AOIC04</v>
          </cell>
          <cell r="P6137" t="str">
            <v>B.2.c</v>
          </cell>
          <cell r="Q6137" t="str">
            <v>(Prestazioni di "screening" in strutture private ubicate in altre province della Lombardia: case di cura private)</v>
          </cell>
          <cell r="T6137" t="str">
            <v>AB&amp;S</v>
          </cell>
          <cell r="U6137" t="str">
            <v>AOIC04_130</v>
          </cell>
          <cell r="V6137">
            <v>0</v>
          </cell>
          <cell r="W6137">
            <v>0</v>
          </cell>
          <cell r="X6137">
            <v>0</v>
          </cell>
        </row>
        <row r="6138">
          <cell r="J6138" t="str">
            <v>INPUTB.2.c</v>
          </cell>
          <cell r="K6138" t="str">
            <v>INPUTBA0620</v>
          </cell>
          <cell r="L6138" t="str">
            <v>INPUT</v>
          </cell>
          <cell r="M6138" t="str">
            <v>ASLC04</v>
          </cell>
          <cell r="N6138" t="str">
            <v>ASLC04</v>
          </cell>
          <cell r="O6138" t="str">
            <v>AOIC04</v>
          </cell>
          <cell r="P6138" t="str">
            <v>B.2.c</v>
          </cell>
          <cell r="Q6138" t="str">
            <v>(Prestazioni di "screening" in strutture private ubicate in altre province della Lombardia: strutture accreditate)</v>
          </cell>
          <cell r="T6138" t="str">
            <v>AB&amp;S</v>
          </cell>
          <cell r="U6138" t="str">
            <v>AOIC04_130</v>
          </cell>
          <cell r="V6138">
            <v>0</v>
          </cell>
          <cell r="W6138">
            <v>0</v>
          </cell>
          <cell r="X6138">
            <v>0</v>
          </cell>
        </row>
        <row r="6139">
          <cell r="J6139" t="str">
            <v>INPUTB.2.c</v>
          </cell>
          <cell r="K6139" t="str">
            <v>INPUTBA0560</v>
          </cell>
          <cell r="L6139" t="str">
            <v>INPUT</v>
          </cell>
          <cell r="M6139" t="str">
            <v>ASLC04</v>
          </cell>
          <cell r="N6139" t="str">
            <v>ASLC04</v>
          </cell>
          <cell r="O6139" t="str">
            <v>AOIC04</v>
          </cell>
          <cell r="P6139" t="str">
            <v>B.2.c</v>
          </cell>
          <cell r="Q6139" t="str">
            <v>(acquisto di prestazioni di "screening" in strutture ubicate fuori Regione (mobilità passiva in compensazione))</v>
          </cell>
          <cell r="T6139" t="str">
            <v>AB&amp;S</v>
          </cell>
          <cell r="U6139" t="str">
            <v>AOIC04_130</v>
          </cell>
          <cell r="V6139">
            <v>0</v>
          </cell>
          <cell r="W6139">
            <v>0</v>
          </cell>
          <cell r="X6139">
            <v>0</v>
          </cell>
        </row>
        <row r="6140">
          <cell r="J6140" t="str">
            <v>INPUTB.2.c</v>
          </cell>
          <cell r="K6140" t="str">
            <v>INPUTBA0540</v>
          </cell>
          <cell r="L6140" t="str">
            <v>INPUT</v>
          </cell>
          <cell r="M6140" t="str">
            <v>ASLC03</v>
          </cell>
          <cell r="N6140" t="str">
            <v>ASLC03</v>
          </cell>
          <cell r="O6140" t="str">
            <v>AOIC04</v>
          </cell>
          <cell r="P6140" t="str">
            <v>B.2.c</v>
          </cell>
          <cell r="Q6140" t="str">
            <v>(acquisto di prestazioni di Neuro-psichiatria Infantile (Uonpia) in strutture pubbliche ubicate nel proprio territorio: ASST/ATS/Fondazioni pubbliche)</v>
          </cell>
          <cell r="T6140" t="str">
            <v>AB&amp;S</v>
          </cell>
          <cell r="U6140" t="str">
            <v>AOIC04_130</v>
          </cell>
          <cell r="V6140">
            <v>0</v>
          </cell>
          <cell r="W6140">
            <v>0</v>
          </cell>
          <cell r="X6140">
            <v>0</v>
          </cell>
        </row>
        <row r="6141">
          <cell r="J6141" t="str">
            <v>INPUTB.2.c</v>
          </cell>
          <cell r="K6141" t="str">
            <v>INPUTBA0550</v>
          </cell>
          <cell r="L6141" t="str">
            <v>INPUT</v>
          </cell>
          <cell r="M6141" t="str">
            <v>ASLC03</v>
          </cell>
          <cell r="N6141" t="str">
            <v>ASLC03</v>
          </cell>
          <cell r="O6141" t="str">
            <v>AOIC04</v>
          </cell>
          <cell r="P6141" t="str">
            <v>B.2.c</v>
          </cell>
          <cell r="Q6141" t="str">
            <v>(acquisto di prestazioni di Neuro-psichiatria Infantile (Uonpia) in strutture pubbliche ubicate nel proprio territorio: altri soggetti pubblici)</v>
          </cell>
          <cell r="T6141" t="str">
            <v>AB&amp;S</v>
          </cell>
          <cell r="U6141" t="str">
            <v>AOIC04_130</v>
          </cell>
          <cell r="V6141">
            <v>0</v>
          </cell>
          <cell r="W6141">
            <v>0</v>
          </cell>
          <cell r="X6141">
            <v>0</v>
          </cell>
        </row>
        <row r="6142">
          <cell r="J6142" t="str">
            <v>INPUTB.2.c</v>
          </cell>
          <cell r="K6142" t="str">
            <v>INPUTBA0540</v>
          </cell>
          <cell r="L6142" t="str">
            <v>INPUT</v>
          </cell>
          <cell r="M6142" t="str">
            <v>ASLC03</v>
          </cell>
          <cell r="N6142" t="str">
            <v>ASLC03</v>
          </cell>
          <cell r="O6142" t="str">
            <v>AOIC04</v>
          </cell>
          <cell r="P6142" t="str">
            <v>B.2.c</v>
          </cell>
          <cell r="Q6142" t="str">
            <v>(acquisto di prestazioni di Neuro-psichiatria Infantile (Uonpia) in strutture pubbliche ubicate in altre province della Lombardia: ASST/ATS/Fondazioni pubbliche)</v>
          </cell>
          <cell r="T6142" t="str">
            <v>AB&amp;S</v>
          </cell>
          <cell r="U6142" t="str">
            <v>AOIC04_130</v>
          </cell>
          <cell r="V6142">
            <v>0</v>
          </cell>
          <cell r="W6142">
            <v>0</v>
          </cell>
          <cell r="X6142">
            <v>0</v>
          </cell>
        </row>
        <row r="6143">
          <cell r="J6143" t="str">
            <v>INPUTB.2.c</v>
          </cell>
          <cell r="K6143" t="str">
            <v>INPUTBA0550</v>
          </cell>
          <cell r="L6143" t="str">
            <v>INPUT</v>
          </cell>
          <cell r="M6143" t="str">
            <v>ASLC03</v>
          </cell>
          <cell r="N6143" t="str">
            <v>ASLC03</v>
          </cell>
          <cell r="O6143" t="str">
            <v>AOIC04</v>
          </cell>
          <cell r="P6143" t="str">
            <v>B.2.c</v>
          </cell>
          <cell r="Q6143" t="str">
            <v>(acquisto di prestazioni di Neuro-psichiatria Infantile (Uonpia) in strutture pubbliche ubicate in altre province della Lombardia: altri soggetti pubblici)</v>
          </cell>
          <cell r="T6143" t="str">
            <v>AB&amp;S</v>
          </cell>
          <cell r="U6143" t="str">
            <v>AOIC04_130</v>
          </cell>
          <cell r="V6143">
            <v>0</v>
          </cell>
          <cell r="W6143">
            <v>0</v>
          </cell>
          <cell r="X6143">
            <v>0</v>
          </cell>
        </row>
        <row r="6144">
          <cell r="J6144" t="str">
            <v>INPUTB.2.c</v>
          </cell>
          <cell r="K6144" t="str">
            <v>INPUTBA0590</v>
          </cell>
          <cell r="L6144" t="str">
            <v>INPUT</v>
          </cell>
          <cell r="M6144" t="str">
            <v>ASLC03</v>
          </cell>
          <cell r="N6144" t="str">
            <v>ASLC03</v>
          </cell>
          <cell r="O6144" t="str">
            <v>AOIC04</v>
          </cell>
          <cell r="P6144" t="str">
            <v>B.2.c</v>
          </cell>
          <cell r="Q6144" t="str">
            <v>(acquisto di prestazioni di Neuro-psichiatria Infantile (Uonpia) in strutture private ubicate nel proprio territorio: IRCCS privati)</v>
          </cell>
          <cell r="T6144" t="str">
            <v>AB&amp;S</v>
          </cell>
          <cell r="U6144" t="str">
            <v>AOIC04_130</v>
          </cell>
          <cell r="V6144">
            <v>0</v>
          </cell>
          <cell r="W6144">
            <v>0</v>
          </cell>
          <cell r="X6144">
            <v>0</v>
          </cell>
        </row>
        <row r="6145">
          <cell r="J6145" t="str">
            <v>INPUTB.2.c</v>
          </cell>
          <cell r="K6145" t="str">
            <v>INPUTBA0590</v>
          </cell>
          <cell r="L6145" t="str">
            <v>INPUT</v>
          </cell>
          <cell r="M6145" t="str">
            <v>ASLC03</v>
          </cell>
          <cell r="N6145" t="str">
            <v>ASLC03</v>
          </cell>
          <cell r="O6145" t="str">
            <v>AOIC04</v>
          </cell>
          <cell r="P6145" t="str">
            <v>B.2.c</v>
          </cell>
          <cell r="Q6145" t="str">
            <v>(acquisto di prestazioni di Neuro-psichiatria Infantile (Uonpia) in strutture private ubicate nel proprio territorio: ospedali classificati)</v>
          </cell>
          <cell r="T6145" t="str">
            <v>AB&amp;S</v>
          </cell>
          <cell r="U6145" t="str">
            <v>AOIC04_130</v>
          </cell>
          <cell r="V6145">
            <v>0</v>
          </cell>
          <cell r="W6145">
            <v>0</v>
          </cell>
          <cell r="X6145">
            <v>0</v>
          </cell>
        </row>
        <row r="6146">
          <cell r="J6146" t="str">
            <v>INPUTB.2.c</v>
          </cell>
          <cell r="K6146" t="str">
            <v>INPUTBA0610</v>
          </cell>
          <cell r="L6146" t="str">
            <v>INPUT</v>
          </cell>
          <cell r="M6146" t="str">
            <v>ASLC03</v>
          </cell>
          <cell r="N6146" t="str">
            <v>ASLC03</v>
          </cell>
          <cell r="O6146" t="str">
            <v>AOIC04</v>
          </cell>
          <cell r="P6146" t="str">
            <v>B.2.c</v>
          </cell>
          <cell r="Q6146" t="str">
            <v>(acquisto di prestazioni di Neuro-psichiatria Infantile (Uonpia) in strutture private ubicate nel proprio territorio: case di cura private)</v>
          </cell>
          <cell r="T6146" t="str">
            <v>AB&amp;S</v>
          </cell>
          <cell r="U6146" t="str">
            <v>AOIC04_130</v>
          </cell>
          <cell r="V6146">
            <v>0</v>
          </cell>
          <cell r="W6146">
            <v>0</v>
          </cell>
          <cell r="X6146">
            <v>0</v>
          </cell>
        </row>
        <row r="6147">
          <cell r="J6147" t="str">
            <v>INPUTB.2.c</v>
          </cell>
          <cell r="K6147" t="str">
            <v>INPUTBA0620</v>
          </cell>
          <cell r="L6147" t="str">
            <v>INPUT</v>
          </cell>
          <cell r="M6147" t="str">
            <v>ASLC03</v>
          </cell>
          <cell r="N6147" t="str">
            <v>ASLC03</v>
          </cell>
          <cell r="O6147" t="str">
            <v>AOIC04</v>
          </cell>
          <cell r="P6147" t="str">
            <v>B.2.c</v>
          </cell>
          <cell r="Q6147" t="str">
            <v>(acquisto di prestazioni di Neuro-psichiatria Infantile (Uonpia) in strutture private ubicate nel proprio territorio: strutture accreditate)</v>
          </cell>
          <cell r="T6147" t="str">
            <v>AB&amp;S</v>
          </cell>
          <cell r="U6147" t="str">
            <v>AOIC04_130</v>
          </cell>
          <cell r="V6147">
            <v>0</v>
          </cell>
          <cell r="W6147">
            <v>0</v>
          </cell>
          <cell r="X6147">
            <v>0</v>
          </cell>
        </row>
        <row r="6148">
          <cell r="J6148" t="str">
            <v>INPUTB.2.c</v>
          </cell>
          <cell r="K6148" t="str">
            <v>INPUTBA1180</v>
          </cell>
          <cell r="L6148" t="str">
            <v>INPUT</v>
          </cell>
          <cell r="M6148" t="str">
            <v>ASLC03</v>
          </cell>
          <cell r="N6148" t="str">
            <v>ASLC03</v>
          </cell>
          <cell r="O6148" t="str">
            <v>AOIC04</v>
          </cell>
          <cell r="P6148" t="str">
            <v>B.2.c</v>
          </cell>
          <cell r="Q6148" t="str">
            <v>(acquisto di prestazioni di Neuro-psichiatria Infantile (Uonpia) in strutture private ubicate in altre province lombarde: IRCCS privati)</v>
          </cell>
          <cell r="T6148" t="str">
            <v>AB&amp;S</v>
          </cell>
          <cell r="U6148" t="str">
            <v>AOIC04_130</v>
          </cell>
          <cell r="V6148">
            <v>0</v>
          </cell>
          <cell r="W6148">
            <v>0</v>
          </cell>
          <cell r="X6148">
            <v>0</v>
          </cell>
        </row>
        <row r="6149">
          <cell r="J6149" t="str">
            <v>INPUTB.2.c</v>
          </cell>
          <cell r="K6149" t="str">
            <v>INPUTBA1180</v>
          </cell>
          <cell r="L6149" t="str">
            <v>INPUT</v>
          </cell>
          <cell r="M6149" t="str">
            <v>ASLC03</v>
          </cell>
          <cell r="N6149" t="str">
            <v>ASLC03</v>
          </cell>
          <cell r="O6149" t="str">
            <v>AOIC04</v>
          </cell>
          <cell r="P6149" t="str">
            <v>B.2.c</v>
          </cell>
          <cell r="Q6149" t="str">
            <v>(acquisto di prestazioni di Neuro-psichiatria Infantile (Uonpia) in strutture private ubicate in altre province lombarde: ospedali classificati)</v>
          </cell>
          <cell r="T6149" t="str">
            <v>AB&amp;S</v>
          </cell>
          <cell r="U6149" t="str">
            <v>AOIC04_130</v>
          </cell>
          <cell r="V6149">
            <v>0</v>
          </cell>
          <cell r="W6149">
            <v>0</v>
          </cell>
          <cell r="X6149">
            <v>0</v>
          </cell>
        </row>
        <row r="6150">
          <cell r="J6150" t="str">
            <v>INPUTB.2.c</v>
          </cell>
          <cell r="K6150" t="str">
            <v>INPUTBA0610</v>
          </cell>
          <cell r="L6150" t="str">
            <v>INPUT</v>
          </cell>
          <cell r="M6150" t="str">
            <v>ASLC03</v>
          </cell>
          <cell r="N6150" t="str">
            <v>ASLC03</v>
          </cell>
          <cell r="O6150" t="str">
            <v>AOIC04</v>
          </cell>
          <cell r="P6150" t="str">
            <v>B.2.c</v>
          </cell>
          <cell r="Q6150" t="str">
            <v>(acquisto di prestazioni di Neuro-psichiatria Infantile (Uonpia) in strutture private ubicate in altre province lombarde: case di cura private)</v>
          </cell>
          <cell r="T6150" t="str">
            <v>AB&amp;S</v>
          </cell>
          <cell r="U6150" t="str">
            <v>AOIC04_130</v>
          </cell>
          <cell r="V6150">
            <v>0</v>
          </cell>
          <cell r="W6150">
            <v>0</v>
          </cell>
          <cell r="X6150">
            <v>0</v>
          </cell>
        </row>
        <row r="6151">
          <cell r="J6151" t="str">
            <v>INPUTB.2.c</v>
          </cell>
          <cell r="K6151" t="str">
            <v>INPUTBA0620</v>
          </cell>
          <cell r="L6151" t="str">
            <v>INPUT</v>
          </cell>
          <cell r="M6151" t="str">
            <v>ASLC03</v>
          </cell>
          <cell r="N6151" t="str">
            <v>ASLC03</v>
          </cell>
          <cell r="O6151" t="str">
            <v>AOIC04</v>
          </cell>
          <cell r="P6151" t="str">
            <v>B.2.c</v>
          </cell>
          <cell r="Q6151" t="str">
            <v>(acquisto di prestazioni di Neuro-psichiatria Infantile (Uonpia) in strutture private ubicate in altre province lombarde: strutture accreditate)</v>
          </cell>
          <cell r="T6151" t="str">
            <v>AB&amp;S</v>
          </cell>
          <cell r="U6151" t="str">
            <v>AOIC04_130</v>
          </cell>
          <cell r="V6151">
            <v>0</v>
          </cell>
          <cell r="W6151">
            <v>0</v>
          </cell>
          <cell r="X6151">
            <v>0</v>
          </cell>
        </row>
        <row r="6152">
          <cell r="J6152" t="str">
            <v>INPUTB.2.c</v>
          </cell>
          <cell r="K6152" t="str">
            <v>INPUTBA0620</v>
          </cell>
          <cell r="L6152" t="str">
            <v>INPUT</v>
          </cell>
          <cell r="M6152" t="str">
            <v>ASLC03</v>
          </cell>
          <cell r="N6152" t="str">
            <v>ASLC03</v>
          </cell>
          <cell r="O6152" t="str">
            <v>AOIC04</v>
          </cell>
          <cell r="P6152" t="str">
            <v>B.2.c</v>
          </cell>
          <cell r="Q6152" t="str">
            <v>(acquisto di prestazioni di Neuro-psichiatria Infantile (Uonpia) in strutture private ubicate fuori regione (mobilità passiva non in compensazione))</v>
          </cell>
          <cell r="T6152" t="str">
            <v>AB&amp;S</v>
          </cell>
          <cell r="U6152" t="str">
            <v>AOIC04_130</v>
          </cell>
          <cell r="V6152">
            <v>0</v>
          </cell>
          <cell r="W6152">
            <v>0</v>
          </cell>
          <cell r="X6152">
            <v>0</v>
          </cell>
        </row>
        <row r="6153">
          <cell r="J6153" t="str">
            <v>TOTALB.2.c</v>
          </cell>
          <cell r="K6153" t="str">
            <v>TOTAL</v>
          </cell>
          <cell r="L6153" t="str">
            <v>TOTALE</v>
          </cell>
          <cell r="P6153" t="str">
            <v>B.2.c</v>
          </cell>
          <cell r="Q6153" t="str">
            <v xml:space="preserve">(REGIONE: Mobilità attiva Specialistica, Screening, NPI privato da contabilizzare a costo) </v>
          </cell>
          <cell r="V6153">
            <v>0</v>
          </cell>
          <cell r="W6153">
            <v>0</v>
          </cell>
          <cell r="X6153">
            <v>0</v>
          </cell>
        </row>
        <row r="6154">
          <cell r="J6154" t="str">
            <v>INPUTB.2.c</v>
          </cell>
          <cell r="K6154" t="str">
            <v>INPUTBA0630</v>
          </cell>
          <cell r="L6154" t="str">
            <v>INPUT</v>
          </cell>
          <cell r="P6154" t="str">
            <v>B.2.c</v>
          </cell>
          <cell r="Q6154" t="str">
            <v>(REGIONE: Mobilità attiva Specialistica, Screening, NPI privato da contabilizzare a costo) - escluso PS non seguito da ricovero</v>
          </cell>
          <cell r="V6154">
            <v>0</v>
          </cell>
          <cell r="W6154">
            <v>0</v>
          </cell>
          <cell r="X6154">
            <v>0</v>
          </cell>
        </row>
        <row r="6155">
          <cell r="J6155" t="str">
            <v>INPUTB.2.c</v>
          </cell>
          <cell r="K6155" t="str">
            <v>INPUTBA0631</v>
          </cell>
          <cell r="L6155" t="str">
            <v>INPUT</v>
          </cell>
          <cell r="P6155" t="str">
            <v>B.2.c</v>
          </cell>
          <cell r="Q6155" t="str">
            <v>REGIONE : Mobilità attiva prestazioni di pronto soccorso non seguite da ricovero - da privato per cittadini non residenti - Extraregione (mobilità attiva in compensazione)</v>
          </cell>
          <cell r="V6155">
            <v>0</v>
          </cell>
          <cell r="W6155">
            <v>0</v>
          </cell>
          <cell r="X6155">
            <v>0</v>
          </cell>
        </row>
        <row r="6156">
          <cell r="J6156" t="str">
            <v>INPUTB.2.c</v>
          </cell>
          <cell r="K6156" t="str">
            <v>INPUTBA0590</v>
          </cell>
          <cell r="L6156" t="str">
            <v>INPUTREG</v>
          </cell>
          <cell r="P6156" t="str">
            <v>B.2.c</v>
          </cell>
          <cell r="Q6156" t="str">
            <v>(REGIONE: Funzioni non tariffate IRCCS privati + Altro - Specialistica)</v>
          </cell>
          <cell r="V6156">
            <v>0</v>
          </cell>
          <cell r="W6156">
            <v>0</v>
          </cell>
          <cell r="X6156">
            <v>0</v>
          </cell>
        </row>
        <row r="6157">
          <cell r="J6157" t="str">
            <v>INPUTB.2.c</v>
          </cell>
          <cell r="K6157" t="str">
            <v>INPUTBA0600</v>
          </cell>
          <cell r="L6157" t="str">
            <v>INPUTREG</v>
          </cell>
          <cell r="P6157" t="str">
            <v>B.2.c</v>
          </cell>
          <cell r="Q6157" t="str">
            <v>(REGIONE: Funzioni non tariffate ospedali classificati + Altro - Specialistica)</v>
          </cell>
          <cell r="V6157">
            <v>0</v>
          </cell>
          <cell r="W6157">
            <v>0</v>
          </cell>
          <cell r="X6157">
            <v>0</v>
          </cell>
        </row>
        <row r="6158">
          <cell r="J6158" t="str">
            <v>INPUTB.2.c</v>
          </cell>
          <cell r="K6158" t="str">
            <v>INPUTBA0610</v>
          </cell>
          <cell r="L6158" t="str">
            <v>INPUTREG</v>
          </cell>
          <cell r="P6158" t="str">
            <v>B.2.c</v>
          </cell>
          <cell r="Q6158" t="str">
            <v>(REGIONE: Funzioni non tariffate case di cura private + Altro - Specialistica)</v>
          </cell>
          <cell r="V6158">
            <v>0</v>
          </cell>
          <cell r="W6158">
            <v>0</v>
          </cell>
          <cell r="X6158">
            <v>0</v>
          </cell>
        </row>
        <row r="6159">
          <cell r="J6159" t="str">
            <v>TOTAL</v>
          </cell>
          <cell r="K6159" t="str">
            <v>TOTAL</v>
          </cell>
          <cell r="L6159" t="str">
            <v>TOTALE</v>
          </cell>
          <cell r="Q6159" t="str">
            <v>(B.2.A.4) Acquisti di servizi sanitari per assistenza riabilitativa - Totale)</v>
          </cell>
          <cell r="V6159">
            <v>0</v>
          </cell>
          <cell r="W6159">
            <v>0</v>
          </cell>
          <cell r="X6159">
            <v>0</v>
          </cell>
        </row>
        <row r="6160">
          <cell r="J6160" t="str">
            <v>INPUT</v>
          </cell>
          <cell r="K6160" t="str">
            <v>INPUTBA0650</v>
          </cell>
          <cell r="L6160" t="str">
            <v>INPUT</v>
          </cell>
          <cell r="Q6160" t="str">
            <v>(Acquisti di servizi sanitari per assistenza riabilitativa da struture pubbliche ubicate nel proprio territorio: ASST/Fondazioni pubbliche)</v>
          </cell>
          <cell r="V6160">
            <v>0</v>
          </cell>
          <cell r="W6160">
            <v>0</v>
          </cell>
          <cell r="X6160">
            <v>0</v>
          </cell>
        </row>
        <row r="6161">
          <cell r="J6161" t="str">
            <v>INPUT</v>
          </cell>
          <cell r="K6161" t="str">
            <v>INPUTBA0650</v>
          </cell>
          <cell r="L6161" t="str">
            <v>INPUT</v>
          </cell>
          <cell r="Q6161" t="str">
            <v>(Acquisti di servizi sanitari per assistenza riabilitativada strutture pubbliche ubicate in altre province della Regione: ATS/ASST/Fondazioni pubbliche)</v>
          </cell>
          <cell r="V6161">
            <v>0</v>
          </cell>
          <cell r="W6161">
            <v>0</v>
          </cell>
          <cell r="X6161">
            <v>0</v>
          </cell>
        </row>
        <row r="6162">
          <cell r="J6162" t="str">
            <v>INPUTB.2.d</v>
          </cell>
          <cell r="K6162" t="str">
            <v>INPUTBA0660</v>
          </cell>
          <cell r="L6162" t="str">
            <v>INPUT</v>
          </cell>
          <cell r="P6162" t="str">
            <v>B.2.d</v>
          </cell>
          <cell r="Q6162" t="str">
            <v>(acquisto di prestazioni socio sanitarie integrate da strutture ubicate nel proprio territorio da servizi di riabilizazione territoriale extraospedaliera pubblici)</v>
          </cell>
          <cell r="V6162">
            <v>0</v>
          </cell>
          <cell r="W6162">
            <v>0</v>
          </cell>
          <cell r="X6162">
            <v>0</v>
          </cell>
        </row>
        <row r="6163">
          <cell r="J6163" t="str">
            <v>INPUTB.2.d</v>
          </cell>
          <cell r="K6163" t="str">
            <v>INPUTBA0660</v>
          </cell>
          <cell r="L6163" t="str">
            <v>INPUT</v>
          </cell>
          <cell r="P6163" t="str">
            <v>B.2.d</v>
          </cell>
          <cell r="Q6163" t="str">
            <v>(acquisto di prestazioni socio sanitarie integrate da strutture ubicate in altre province della Regione da servizi di riabilizazione territoriale extraospedaliera pubblici)</v>
          </cell>
          <cell r="V6163">
            <v>0</v>
          </cell>
          <cell r="W6163">
            <v>0</v>
          </cell>
          <cell r="X6163">
            <v>0</v>
          </cell>
        </row>
        <row r="6164">
          <cell r="J6164" t="str">
            <v>INPUTB.2.d</v>
          </cell>
          <cell r="K6164" t="str">
            <v>INPUTBA0670</v>
          </cell>
          <cell r="L6164" t="str">
            <v>INPUT</v>
          </cell>
          <cell r="P6164" t="str">
            <v>B.2.d</v>
          </cell>
          <cell r="Q6164" t="str">
            <v>(acquisto di prestazioni socio sanitarie integrate da strutture ubicate fuori Regione da I.D.R. extraosp. Art.26 €.833/78 pubblici (non soggetto a compensazione))</v>
          </cell>
          <cell r="V6164">
            <v>0</v>
          </cell>
          <cell r="W6164">
            <v>0</v>
          </cell>
          <cell r="X6164">
            <v>0</v>
          </cell>
        </row>
        <row r="6165">
          <cell r="J6165" t="str">
            <v>INPUTB.2.d</v>
          </cell>
          <cell r="K6165" t="str">
            <v>INPUTBA0680</v>
          </cell>
          <cell r="L6165" t="str">
            <v>INPUT</v>
          </cell>
          <cell r="P6165" t="str">
            <v>B.2.d</v>
          </cell>
          <cell r="Q6165" t="str">
            <v>(acquisto di prestazioni socio sanitarie integrate da strutture ubicate nel proprio territorio da servizi di riabilizazione territoriale extraospedaliera privati)</v>
          </cell>
          <cell r="V6165">
            <v>0</v>
          </cell>
          <cell r="W6165">
            <v>0</v>
          </cell>
          <cell r="X6165">
            <v>0</v>
          </cell>
        </row>
        <row r="6166">
          <cell r="J6166" t="str">
            <v>INPUTB.2.d</v>
          </cell>
          <cell r="K6166" t="str">
            <v>INPUTBA0680</v>
          </cell>
          <cell r="L6166" t="str">
            <v>INPUT</v>
          </cell>
          <cell r="P6166" t="str">
            <v>B.2.d</v>
          </cell>
          <cell r="Q6166" t="str">
            <v>(acquisto di prestazioni socio sanitarie integrate da strutture ubicate in altre province della Regione da servizi di riabilizazione territoriale extraospedaliera privati)</v>
          </cell>
          <cell r="V6166">
            <v>0</v>
          </cell>
          <cell r="W6166">
            <v>0</v>
          </cell>
          <cell r="X6166">
            <v>0</v>
          </cell>
        </row>
        <row r="6167">
          <cell r="J6167" t="str">
            <v>INPUTB.2.d</v>
          </cell>
          <cell r="K6167" t="str">
            <v>INPUTBA0690</v>
          </cell>
          <cell r="L6167" t="str">
            <v>INPUT</v>
          </cell>
          <cell r="P6167" t="str">
            <v>B.2.d</v>
          </cell>
          <cell r="Q6167" t="str">
            <v>(acquisto di prestazioni socio sanitarie integrate da strutture ubicate fuori Regione da I.D.R. extraosp. Art.26 L.833/78 privati)</v>
          </cell>
          <cell r="V6167">
            <v>0</v>
          </cell>
          <cell r="W6167">
            <v>0</v>
          </cell>
          <cell r="X6167">
            <v>0</v>
          </cell>
        </row>
        <row r="6168">
          <cell r="J6168" t="str">
            <v>TOTAL</v>
          </cell>
          <cell r="K6168" t="str">
            <v>TOTAL</v>
          </cell>
          <cell r="L6168" t="str">
            <v>TOTALE</v>
          </cell>
          <cell r="Q6168" t="str">
            <v>(B.2.A.5) Acquisti servizi sanitari per assistenza integrativa e protesica - Totale)</v>
          </cell>
          <cell r="V6168">
            <v>0</v>
          </cell>
          <cell r="W6168">
            <v>0</v>
          </cell>
          <cell r="X6168">
            <v>0</v>
          </cell>
        </row>
        <row r="6169">
          <cell r="J6169" t="str">
            <v>INPUTB.2.f</v>
          </cell>
          <cell r="K6169" t="str">
            <v>INPUTBA0790</v>
          </cell>
          <cell r="L6169" t="str">
            <v>INPUT</v>
          </cell>
          <cell r="M6169" t="str">
            <v>ASLC06</v>
          </cell>
          <cell r="N6169" t="str">
            <v>ASLC06</v>
          </cell>
          <cell r="O6169" t="str">
            <v>AOIC04</v>
          </cell>
          <cell r="P6169" t="str">
            <v>B.2.f</v>
          </cell>
          <cell r="Q6169" t="str">
            <v>(acquisto di prestazioni di farmaceutica da farmacie ubicate nel proprio territorio (Farmaceutica convenzionata ex art. 8, c. 2, D. Lgs. 502/92): Protesica)</v>
          </cell>
          <cell r="T6169" t="str">
            <v>AB&amp;S</v>
          </cell>
          <cell r="U6169" t="str">
            <v>AOIC04_130</v>
          </cell>
          <cell r="V6169">
            <v>0</v>
          </cell>
          <cell r="W6169">
            <v>0</v>
          </cell>
          <cell r="X6169">
            <v>0</v>
          </cell>
        </row>
        <row r="6170">
          <cell r="J6170" t="str">
            <v>INPUTB.2.f</v>
          </cell>
          <cell r="K6170" t="str">
            <v>INPUTBA0790</v>
          </cell>
          <cell r="L6170" t="str">
            <v>INPUT</v>
          </cell>
          <cell r="M6170" t="str">
            <v>ASLC06</v>
          </cell>
          <cell r="N6170" t="str">
            <v>ASLC06</v>
          </cell>
          <cell r="O6170" t="str">
            <v>AOIC04</v>
          </cell>
          <cell r="P6170" t="str">
            <v>B.2.f</v>
          </cell>
          <cell r="Q6170" t="str">
            <v>(acquisto di prestazioni di farmaceutica da farmacie ubicate in altre province lombarde (Farmaceutica convenzionata ex art. 8, c. 2, D. Lgs. 502/92): Protesica)</v>
          </cell>
          <cell r="T6170" t="str">
            <v>AB&amp;S</v>
          </cell>
          <cell r="U6170" t="str">
            <v>AOIC04_130</v>
          </cell>
          <cell r="V6170">
            <v>0</v>
          </cell>
          <cell r="W6170">
            <v>0</v>
          </cell>
          <cell r="X6170">
            <v>0</v>
          </cell>
        </row>
        <row r="6171">
          <cell r="J6171" t="str">
            <v>INPUTB.2.f</v>
          </cell>
          <cell r="K6171" t="str">
            <v>INPUTBA0790</v>
          </cell>
          <cell r="L6171" t="str">
            <v>INPUT</v>
          </cell>
          <cell r="M6171" t="str">
            <v>ASLC06</v>
          </cell>
          <cell r="N6171" t="str">
            <v>ASLC06</v>
          </cell>
          <cell r="O6171" t="str">
            <v>AOIC04</v>
          </cell>
          <cell r="P6171" t="str">
            <v>B.2.f</v>
          </cell>
          <cell r="Q6171" t="str">
            <v>(acquisto di prestazioni di farmaceutica da farmacie ubicate fuori regione (Farmaceutica convenzionata ex art. 8, c. 2, D. Lgs. 502/92): Protesica)</v>
          </cell>
          <cell r="T6171" t="str">
            <v>AB&amp;S</v>
          </cell>
          <cell r="U6171" t="str">
            <v>AOIC04_130</v>
          </cell>
          <cell r="V6171">
            <v>0</v>
          </cell>
          <cell r="W6171">
            <v>0</v>
          </cell>
          <cell r="X6171">
            <v>0</v>
          </cell>
        </row>
        <row r="6172">
          <cell r="J6172" t="str">
            <v>INPUTB.2.e</v>
          </cell>
          <cell r="K6172" t="str">
            <v>INPUTBA0740</v>
          </cell>
          <cell r="L6172" t="str">
            <v>INPUT</v>
          </cell>
          <cell r="M6172" t="str">
            <v>ASLC06</v>
          </cell>
          <cell r="N6172" t="str">
            <v>ASLC06</v>
          </cell>
          <cell r="O6172" t="str">
            <v>AOIC04</v>
          </cell>
          <cell r="P6172" t="str">
            <v>B.2.e</v>
          </cell>
          <cell r="Q6172" t="str">
            <v>(acquisto di prestazioni di farmaceutica da farmacie ubicate nel proprio territorio (Farmaceutica convenzionata ex art. 8, c. 2, D. Lgs. 502/92): Dietetica)</v>
          </cell>
          <cell r="T6172" t="str">
            <v>AB&amp;S</v>
          </cell>
          <cell r="U6172" t="str">
            <v>AOIC04_130</v>
          </cell>
          <cell r="V6172">
            <v>0</v>
          </cell>
          <cell r="W6172">
            <v>0</v>
          </cell>
          <cell r="X6172">
            <v>0</v>
          </cell>
        </row>
        <row r="6173">
          <cell r="J6173" t="str">
            <v>INPUTB.2.e</v>
          </cell>
          <cell r="K6173" t="str">
            <v>INPUTBA0740</v>
          </cell>
          <cell r="L6173" t="str">
            <v>INPUT</v>
          </cell>
          <cell r="M6173" t="str">
            <v>ASLC06</v>
          </cell>
          <cell r="N6173" t="str">
            <v>ASLC06</v>
          </cell>
          <cell r="O6173" t="str">
            <v>AOIC04</v>
          </cell>
          <cell r="P6173" t="str">
            <v>B.2.e</v>
          </cell>
          <cell r="Q6173" t="str">
            <v>(acquisto di prestazioni di farmaceutica da farmacie ubicate in altre province lombarde (Farmaceutica convenzionata ex art. 8, c. 2, D. Lgs. 502/92): Dietetica)</v>
          </cell>
          <cell r="T6173" t="str">
            <v>AB&amp;S</v>
          </cell>
          <cell r="U6173" t="str">
            <v>AOIC04_130</v>
          </cell>
          <cell r="V6173">
            <v>0</v>
          </cell>
          <cell r="W6173">
            <v>0</v>
          </cell>
          <cell r="X6173">
            <v>0</v>
          </cell>
        </row>
        <row r="6174">
          <cell r="J6174" t="str">
            <v>INPUTB.2.e</v>
          </cell>
          <cell r="K6174" t="str">
            <v>INPUTBA0740</v>
          </cell>
          <cell r="L6174" t="str">
            <v>INPUT</v>
          </cell>
          <cell r="M6174" t="str">
            <v>ASLC06</v>
          </cell>
          <cell r="N6174" t="str">
            <v>ASLC06</v>
          </cell>
          <cell r="O6174" t="str">
            <v>AOIC04</v>
          </cell>
          <cell r="P6174" t="str">
            <v>B.2.e</v>
          </cell>
          <cell r="Q6174" t="str">
            <v>(acquisto di prestazioni di farmaceutica da farmacie ubicate fuori regione (Farmaceutica convenzionata ex art. 8, c. 2, D. Lgs. 502/92): Dietetica)</v>
          </cell>
          <cell r="T6174" t="str">
            <v>AB&amp;S</v>
          </cell>
          <cell r="U6174" t="str">
            <v>AOIC04_130</v>
          </cell>
          <cell r="V6174">
            <v>0</v>
          </cell>
          <cell r="W6174">
            <v>0</v>
          </cell>
          <cell r="X6174">
            <v>0</v>
          </cell>
        </row>
        <row r="6175">
          <cell r="J6175" t="str">
            <v>INPUTB.2.e</v>
          </cell>
          <cell r="K6175" t="str">
            <v>INPUTBA0740</v>
          </cell>
          <cell r="L6175" t="str">
            <v>INPUT</v>
          </cell>
          <cell r="M6175" t="str">
            <v>ASLC06</v>
          </cell>
          <cell r="N6175" t="str">
            <v>ASLC06</v>
          </cell>
          <cell r="O6175" t="str">
            <v>AOIC04</v>
          </cell>
          <cell r="P6175" t="str">
            <v>B.2.e</v>
          </cell>
          <cell r="Q6175" t="str">
            <v>(acquisto di prestazioni di farmaceutica da farmacie ubicate nel proprio territorio (Farmaceutica convenzionata ex art. 8, c. 2, D. Lgs. 502/92): Diabetica)</v>
          </cell>
          <cell r="T6175" t="str">
            <v>AB&amp;S</v>
          </cell>
          <cell r="U6175" t="str">
            <v>AOIC04_130</v>
          </cell>
          <cell r="V6175">
            <v>0</v>
          </cell>
          <cell r="W6175">
            <v>0</v>
          </cell>
          <cell r="X6175">
            <v>0</v>
          </cell>
        </row>
        <row r="6176">
          <cell r="J6176" t="str">
            <v>INPUTB.2.e</v>
          </cell>
          <cell r="K6176" t="str">
            <v>INPUTBA0740</v>
          </cell>
          <cell r="L6176" t="str">
            <v>INPUT</v>
          </cell>
          <cell r="M6176" t="str">
            <v>ASLC06</v>
          </cell>
          <cell r="N6176" t="str">
            <v>ASLC06</v>
          </cell>
          <cell r="O6176" t="str">
            <v>AOIC04</v>
          </cell>
          <cell r="P6176" t="str">
            <v>B.2.e</v>
          </cell>
          <cell r="Q6176" t="str">
            <v>(acquisto di prestazioni di farmaceutica da farmacie ubicate in altre province lombarde (Farmaceutica convenzionata ex art. 8, c. 2, D. Lgs. 502/92): Diabetica)</v>
          </cell>
          <cell r="T6176" t="str">
            <v>AB&amp;S</v>
          </cell>
          <cell r="U6176" t="str">
            <v>AOIC04_130</v>
          </cell>
          <cell r="V6176">
            <v>0</v>
          </cell>
          <cell r="W6176">
            <v>0</v>
          </cell>
          <cell r="X6176">
            <v>0</v>
          </cell>
        </row>
        <row r="6177">
          <cell r="J6177" t="str">
            <v>INPUTB.2.e</v>
          </cell>
          <cell r="K6177" t="str">
            <v>INPUTBA0740</v>
          </cell>
          <cell r="L6177" t="str">
            <v>INPUT</v>
          </cell>
          <cell r="M6177" t="str">
            <v>ASLC06</v>
          </cell>
          <cell r="N6177" t="str">
            <v>ASLC06</v>
          </cell>
          <cell r="O6177" t="str">
            <v>AOIC04</v>
          </cell>
          <cell r="P6177" t="str">
            <v>B.2.e</v>
          </cell>
          <cell r="Q6177" t="str">
            <v>(acquisto di prestazioni di farmaceutica da farmacie ubicate fuori regione (Farmaceutica convenzionata ex art. 8, c. 2, D. Lgs. 502/92): Diabetica)</v>
          </cell>
          <cell r="T6177" t="str">
            <v>AB&amp;S</v>
          </cell>
          <cell r="U6177" t="str">
            <v>AOIC04_130</v>
          </cell>
          <cell r="V6177">
            <v>0</v>
          </cell>
          <cell r="W6177">
            <v>0</v>
          </cell>
          <cell r="X6177">
            <v>0</v>
          </cell>
        </row>
        <row r="6178">
          <cell r="J6178" t="str">
            <v>INPUTB.2.e</v>
          </cell>
          <cell r="K6178" t="str">
            <v>INPUTBA0740</v>
          </cell>
          <cell r="L6178" t="str">
            <v>INPUT</v>
          </cell>
          <cell r="M6178" t="str">
            <v>ASLC17</v>
          </cell>
          <cell r="N6178" t="str">
            <v>ASLC17</v>
          </cell>
          <cell r="O6178" t="str">
            <v>AOIC17</v>
          </cell>
          <cell r="P6178" t="str">
            <v>B.2.e</v>
          </cell>
          <cell r="Q6178" t="str">
            <v>(Assistenza Integrativa (Dietetica) non erogata tramite Farmaceutica Convenzionata - Negozi non WebCare - (ex art. 8, c. 2, D.Lgs. 502/92))</v>
          </cell>
          <cell r="T6178" t="str">
            <v>AB&amp;S</v>
          </cell>
          <cell r="V6178">
            <v>0</v>
          </cell>
          <cell r="W6178">
            <v>0</v>
          </cell>
          <cell r="X6178">
            <v>0</v>
          </cell>
        </row>
        <row r="6179">
          <cell r="J6179" t="str">
            <v>INPUTB.2.e</v>
          </cell>
          <cell r="K6179" t="str">
            <v>INPUTBA0740</v>
          </cell>
          <cell r="L6179" t="str">
            <v>INPUT</v>
          </cell>
          <cell r="M6179" t="str">
            <v>ASLC17</v>
          </cell>
          <cell r="N6179" t="str">
            <v>ASLC17</v>
          </cell>
          <cell r="O6179" t="str">
            <v>AOIC17</v>
          </cell>
          <cell r="P6179" t="str">
            <v>B.2.e</v>
          </cell>
          <cell r="Q6179" t="str">
            <v>(Assistenza Integrativa (Dietetica) non erogata tramite Farmaceutica Convenzionata - WEBCARE -(ex art. 8, c. 2, D.Lgs. 502/92))</v>
          </cell>
          <cell r="T6179" t="str">
            <v>AB&amp;S</v>
          </cell>
          <cell r="V6179">
            <v>0</v>
          </cell>
          <cell r="W6179">
            <v>0</v>
          </cell>
          <cell r="X6179">
            <v>0</v>
          </cell>
        </row>
        <row r="6180">
          <cell r="J6180" t="str">
            <v>INPUTB.2.e</v>
          </cell>
          <cell r="K6180" t="str">
            <v>INPUTBA0740</v>
          </cell>
          <cell r="L6180" t="str">
            <v>INPUT</v>
          </cell>
          <cell r="M6180" t="str">
            <v>ASLC17</v>
          </cell>
          <cell r="N6180" t="str">
            <v>ASLC17</v>
          </cell>
          <cell r="O6180" t="str">
            <v>AOIC17</v>
          </cell>
          <cell r="P6180" t="str">
            <v>B.2.e</v>
          </cell>
          <cell r="Q6180" t="str">
            <v>(Assistenza Integrativa (Ausili per Diabetici) non erogata tramite Farmaceutica Convenzionata (ex art. 8, c. 2, D.Lgs. 502/92))</v>
          </cell>
          <cell r="T6180" t="str">
            <v>AB&amp;S</v>
          </cell>
          <cell r="V6180">
            <v>0</v>
          </cell>
          <cell r="W6180">
            <v>0</v>
          </cell>
          <cell r="X6180">
            <v>0</v>
          </cell>
        </row>
        <row r="6181">
          <cell r="J6181" t="str">
            <v>INPUTB.2.f</v>
          </cell>
          <cell r="K6181" t="str">
            <v>INPUTBA0790</v>
          </cell>
          <cell r="L6181" t="str">
            <v>INPUT</v>
          </cell>
          <cell r="M6181" t="str">
            <v>ASLC17</v>
          </cell>
          <cell r="N6181" t="str">
            <v>ASLC17</v>
          </cell>
          <cell r="O6181" t="str">
            <v>AOIC17</v>
          </cell>
          <cell r="P6181" t="str">
            <v>B.2.f</v>
          </cell>
          <cell r="Q6181" t="str">
            <v>(Assistenza Protesica non erogata tramite Farmaceutica Convenzionata (ex art. 8, c. 2, D.Lgs. 502/92) c.d. protesica "Maggiore")</v>
          </cell>
          <cell r="T6181" t="str">
            <v>AB&amp;S</v>
          </cell>
          <cell r="V6181">
            <v>0</v>
          </cell>
          <cell r="W6181">
            <v>0</v>
          </cell>
          <cell r="X6181">
            <v>0</v>
          </cell>
        </row>
        <row r="6182">
          <cell r="J6182" t="str">
            <v>INPUTB.2.f</v>
          </cell>
          <cell r="K6182" t="str">
            <v>INPUTBA0790</v>
          </cell>
          <cell r="L6182" t="str">
            <v>INPUT</v>
          </cell>
          <cell r="M6182" t="str">
            <v>ASLC17</v>
          </cell>
          <cell r="N6182" t="str">
            <v>ASLC17</v>
          </cell>
          <cell r="O6182" t="str">
            <v>AOIC17</v>
          </cell>
          <cell r="P6182" t="str">
            <v>B.2.f</v>
          </cell>
          <cell r="Q6182" t="str">
            <v>(Assistenza Protesica non erogata tramite Farmaceutica Convenzionata (ex art. 8, c. 2, D.Lgs. 502/92) c.d. protesica "Minore")</v>
          </cell>
          <cell r="T6182" t="str">
            <v>AB&amp;S</v>
          </cell>
          <cell r="V6182">
            <v>0</v>
          </cell>
          <cell r="W6182">
            <v>0</v>
          </cell>
          <cell r="X6182">
            <v>0</v>
          </cell>
        </row>
        <row r="6183">
          <cell r="J6183" t="str">
            <v>INPUTB.2.f</v>
          </cell>
          <cell r="K6183" t="str">
            <v>INPUTBA0790</v>
          </cell>
          <cell r="L6183" t="str">
            <v>INPUT</v>
          </cell>
          <cell r="M6183" t="str">
            <v>ASLC17</v>
          </cell>
          <cell r="N6183" t="str">
            <v>ASLC17</v>
          </cell>
          <cell r="O6183" t="str">
            <v>AOIC17</v>
          </cell>
          <cell r="P6183" t="str">
            <v>B.2.f</v>
          </cell>
          <cell r="Q6183" t="str">
            <v>(Assistenza Protesica non erogata tramite Farmaceutica Convenzionata (ex art. 8, c. 2, D.Lgs. 502/92)  - Costi di gestione magazzino)</v>
          </cell>
          <cell r="T6183" t="str">
            <v>AB&amp;S</v>
          </cell>
          <cell r="V6183">
            <v>0</v>
          </cell>
          <cell r="W6183">
            <v>0</v>
          </cell>
          <cell r="X6183">
            <v>0</v>
          </cell>
        </row>
        <row r="6184">
          <cell r="J6184" t="str">
            <v>INPUTB.2.e</v>
          </cell>
          <cell r="K6184" t="str">
            <v>INPUTBA0740</v>
          </cell>
          <cell r="L6184" t="str">
            <v>INPUT</v>
          </cell>
          <cell r="M6184" t="str">
            <v>ASLC17</v>
          </cell>
          <cell r="N6184" t="str">
            <v>ASLC17</v>
          </cell>
          <cell r="O6184" t="str">
            <v>AOIC17</v>
          </cell>
          <cell r="P6184" t="str">
            <v>B.2.e</v>
          </cell>
          <cell r="Q6184" t="str">
            <v>(Acquisto di prestazioni relative all'Assistenza Integrativa  - Nutrizione Artificiale Enterale)</v>
          </cell>
          <cell r="T6184" t="str">
            <v>AB&amp;S</v>
          </cell>
          <cell r="V6184">
            <v>0</v>
          </cell>
          <cell r="W6184">
            <v>0</v>
          </cell>
          <cell r="X6184">
            <v>0</v>
          </cell>
        </row>
        <row r="6185">
          <cell r="J6185" t="str">
            <v>INPUTB.2.e</v>
          </cell>
          <cell r="K6185" t="str">
            <v>INPUTBA0740</v>
          </cell>
          <cell r="L6185" t="str">
            <v>INPUT</v>
          </cell>
          <cell r="M6185" t="str">
            <v>ASLC17</v>
          </cell>
          <cell r="N6185" t="str">
            <v>ASLC17</v>
          </cell>
          <cell r="O6185" t="str">
            <v>AOIC17</v>
          </cell>
          <cell r="P6185" t="str">
            <v>B.2.e</v>
          </cell>
          <cell r="Q6185" t="str">
            <v>(Acquisto di prestazioni relative all'Assistenza Integrativa (SOLO Servizio Distributivo da privato))</v>
          </cell>
          <cell r="T6185" t="str">
            <v>AB&amp;S</v>
          </cell>
          <cell r="V6185">
            <v>0</v>
          </cell>
          <cell r="W6185">
            <v>0</v>
          </cell>
          <cell r="X6185">
            <v>0</v>
          </cell>
        </row>
        <row r="6186">
          <cell r="J6186" t="str">
            <v>INPUTB.2.f</v>
          </cell>
          <cell r="K6186" t="str">
            <v>INPUTBA0790</v>
          </cell>
          <cell r="L6186" t="str">
            <v>INPUT</v>
          </cell>
          <cell r="M6186" t="str">
            <v>ASLC17</v>
          </cell>
          <cell r="N6186" t="str">
            <v>ASLC17</v>
          </cell>
          <cell r="O6186" t="str">
            <v>AOIC17</v>
          </cell>
          <cell r="P6186" t="str">
            <v>B.2.f</v>
          </cell>
          <cell r="Q6186" t="str">
            <v>(Acquisto di prestazioni relative all'Assistenza Protesica (SOLO Servizio Distributivo da privato))</v>
          </cell>
          <cell r="T6186" t="str">
            <v>AB&amp;S</v>
          </cell>
          <cell r="V6186">
            <v>0</v>
          </cell>
          <cell r="W6186">
            <v>0</v>
          </cell>
          <cell r="X6186">
            <v>0</v>
          </cell>
        </row>
        <row r="6187">
          <cell r="J6187" t="str">
            <v>INPUTB.2.f</v>
          </cell>
          <cell r="K6187" t="str">
            <v>INPUTBA0790</v>
          </cell>
          <cell r="L6187" t="str">
            <v>INPUT</v>
          </cell>
          <cell r="M6187" t="str">
            <v>ASLC17</v>
          </cell>
          <cell r="N6187" t="str">
            <v>ASLC17</v>
          </cell>
          <cell r="O6187" t="str">
            <v>AOIC17</v>
          </cell>
          <cell r="P6187" t="str">
            <v>B.2.f</v>
          </cell>
          <cell r="Q6187" t="str">
            <v>(Acquisto di prestazioni relative all'Assistenza Protesica Extraregione)</v>
          </cell>
          <cell r="T6187" t="str">
            <v>AB&amp;S</v>
          </cell>
          <cell r="V6187">
            <v>0</v>
          </cell>
          <cell r="W6187">
            <v>0</v>
          </cell>
          <cell r="X6187">
            <v>0</v>
          </cell>
        </row>
        <row r="6188">
          <cell r="J6188" t="str">
            <v>INPUTB.2.e</v>
          </cell>
          <cell r="K6188" t="str">
            <v>INPUTBA0740</v>
          </cell>
          <cell r="L6188" t="str">
            <v>INPUT</v>
          </cell>
          <cell r="M6188" t="str">
            <v>ASLC17</v>
          </cell>
          <cell r="N6188" t="str">
            <v>ASLC17</v>
          </cell>
          <cell r="O6188" t="str">
            <v>AOIC17</v>
          </cell>
          <cell r="P6188" t="str">
            <v>B.2.e</v>
          </cell>
          <cell r="Q6188" t="str">
            <v>(Acquisto di prestazioni relative all'Assistenza Integrativa Extraregione)</v>
          </cell>
          <cell r="T6188" t="str">
            <v>AB&amp;S</v>
          </cell>
          <cell r="V6188">
            <v>0</v>
          </cell>
          <cell r="W6188">
            <v>0</v>
          </cell>
          <cell r="X6188">
            <v>0</v>
          </cell>
        </row>
        <row r="6189">
          <cell r="J6189" t="str">
            <v>INPUTB.2.e</v>
          </cell>
          <cell r="K6189" t="str">
            <v>INPUTBA0710</v>
          </cell>
          <cell r="L6189" t="str">
            <v>INPUT</v>
          </cell>
          <cell r="M6189" t="str">
            <v>ASLC17</v>
          </cell>
          <cell r="N6189" t="str">
            <v>ASLC17</v>
          </cell>
          <cell r="P6189" t="str">
            <v>B.2.e</v>
          </cell>
          <cell r="Q6189" t="str">
            <v>(acquisto di prestazioni relative all'Assistenza Integrativa da strutture pubbliche  ubicate nel proprio territorio: ATS/ASST/Fondazioni pubbliche)</v>
          </cell>
          <cell r="V6189">
            <v>0</v>
          </cell>
          <cell r="W6189">
            <v>0</v>
          </cell>
          <cell r="X6189">
            <v>0</v>
          </cell>
        </row>
        <row r="6190">
          <cell r="J6190" t="str">
            <v>INPUTB.2.e</v>
          </cell>
          <cell r="K6190" t="str">
            <v>INPUTBA0710</v>
          </cell>
          <cell r="L6190" t="str">
            <v>INPUT</v>
          </cell>
          <cell r="M6190" t="str">
            <v>ASLC17</v>
          </cell>
          <cell r="N6190" t="str">
            <v>ASLC17</v>
          </cell>
          <cell r="P6190" t="str">
            <v>B.2.e</v>
          </cell>
          <cell r="Q6190" t="str">
            <v>(acquisto di prestazioni relative all'Assistenza Integrativa da strutture pubbliche ubicate in altre province della Regione: ATS/ASST/Fondazioni pubbliche)</v>
          </cell>
          <cell r="V6190">
            <v>0</v>
          </cell>
          <cell r="W6190">
            <v>0</v>
          </cell>
          <cell r="X6190">
            <v>0</v>
          </cell>
        </row>
        <row r="6191">
          <cell r="J6191" t="str">
            <v>INPUTB.2.e</v>
          </cell>
          <cell r="K6191" t="str">
            <v>INPUTBA0720</v>
          </cell>
          <cell r="L6191" t="str">
            <v>INPUT</v>
          </cell>
          <cell r="M6191" t="str">
            <v>ASLC17</v>
          </cell>
          <cell r="N6191" t="str">
            <v>ASLC17</v>
          </cell>
          <cell r="P6191" t="str">
            <v>B.2.e</v>
          </cell>
          <cell r="Q6191" t="str">
            <v>(acquisto di prestazioni relative all'Assistenza Integrativa da altre strutture pubbliche della Regione)</v>
          </cell>
          <cell r="V6191">
            <v>0</v>
          </cell>
          <cell r="W6191">
            <v>0</v>
          </cell>
          <cell r="X6191">
            <v>0</v>
          </cell>
        </row>
        <row r="6192">
          <cell r="J6192" t="str">
            <v>INPUTB.2.e</v>
          </cell>
          <cell r="K6192" t="str">
            <v>INPUTBA0720</v>
          </cell>
          <cell r="L6192" t="str">
            <v>INPUT</v>
          </cell>
          <cell r="M6192" t="str">
            <v>ASLC17</v>
          </cell>
          <cell r="N6192" t="str">
            <v>ASLC17</v>
          </cell>
          <cell r="P6192" t="str">
            <v>B.2.e</v>
          </cell>
          <cell r="Q6192" t="str">
            <v>(acquisto di prestazioni relativa all'Assistenza Integrativa da altri soggetti pubblici della Regione)</v>
          </cell>
          <cell r="V6192">
            <v>0</v>
          </cell>
          <cell r="W6192">
            <v>0</v>
          </cell>
          <cell r="X6192">
            <v>0</v>
          </cell>
        </row>
        <row r="6193">
          <cell r="J6193" t="str">
            <v>INPUTB.2.e</v>
          </cell>
          <cell r="K6193" t="str">
            <v>INPUTBA0730</v>
          </cell>
          <cell r="L6193" t="str">
            <v>INPUT</v>
          </cell>
          <cell r="M6193" t="str">
            <v>ASLC17</v>
          </cell>
          <cell r="N6193" t="str">
            <v>ASLC17</v>
          </cell>
          <cell r="P6193" t="str">
            <v>B.2.e</v>
          </cell>
          <cell r="Q6193" t="str">
            <v>(acquisto di prestazioni relativa all'Assistenza Integrativa in strutture ubicate fuori Regione)</v>
          </cell>
          <cell r="V6193">
            <v>0</v>
          </cell>
          <cell r="W6193">
            <v>0</v>
          </cell>
          <cell r="X6193">
            <v>0</v>
          </cell>
        </row>
        <row r="6194">
          <cell r="J6194" t="str">
            <v>INPUTB.2.f</v>
          </cell>
          <cell r="K6194" t="str">
            <v>INPUTBA0760</v>
          </cell>
          <cell r="L6194" t="str">
            <v>INPUT</v>
          </cell>
          <cell r="M6194" t="str">
            <v>ASLC17</v>
          </cell>
          <cell r="N6194" t="str">
            <v>ASLC17</v>
          </cell>
          <cell r="P6194" t="str">
            <v>B.2.f</v>
          </cell>
          <cell r="Q6194" t="str">
            <v>(acquisto di prestazioni relativa all'Assistenza Protesica da strutture pubbliche ubicate nel proprio territorio: ATS/ ASST/Fondazioni pubbliche)</v>
          </cell>
          <cell r="V6194">
            <v>0</v>
          </cell>
          <cell r="W6194">
            <v>0</v>
          </cell>
          <cell r="X6194">
            <v>0</v>
          </cell>
        </row>
        <row r="6195">
          <cell r="J6195" t="str">
            <v>INPUTB.2.f</v>
          </cell>
          <cell r="K6195" t="str">
            <v>INPUTBA0760</v>
          </cell>
          <cell r="L6195" t="str">
            <v>INPUT</v>
          </cell>
          <cell r="M6195" t="str">
            <v>ASLC17</v>
          </cell>
          <cell r="N6195" t="str">
            <v>ASLC17</v>
          </cell>
          <cell r="P6195" t="str">
            <v>B.2.f</v>
          </cell>
          <cell r="Q6195" t="str">
            <v>(acquisto di prestazioni relative all'Assistenza Protesica da strutture pubbliche ubicate in altre province della Regione: ATS/ASST/Fondazioni pubbliche)</v>
          </cell>
          <cell r="V6195">
            <v>0</v>
          </cell>
          <cell r="W6195">
            <v>0</v>
          </cell>
          <cell r="X6195">
            <v>0</v>
          </cell>
        </row>
        <row r="6196">
          <cell r="J6196" t="str">
            <v>INPUTB.2.f</v>
          </cell>
          <cell r="K6196" t="str">
            <v>INPUTBA0770</v>
          </cell>
          <cell r="L6196" t="str">
            <v>INPUT</v>
          </cell>
          <cell r="M6196" t="str">
            <v>ASLC17</v>
          </cell>
          <cell r="N6196" t="str">
            <v>ASLC17</v>
          </cell>
          <cell r="P6196" t="str">
            <v>B.2.f</v>
          </cell>
          <cell r="Q6196" t="str">
            <v>(acquisto di prestazioni relative all'Assistenza Protesica da altre strutture pubbliche della Regione)</v>
          </cell>
          <cell r="V6196">
            <v>0</v>
          </cell>
          <cell r="W6196">
            <v>0</v>
          </cell>
          <cell r="X6196">
            <v>0</v>
          </cell>
        </row>
        <row r="6197">
          <cell r="J6197" t="str">
            <v>INPUTB.2.f</v>
          </cell>
          <cell r="K6197" t="str">
            <v>INPUTBA0770</v>
          </cell>
          <cell r="L6197" t="str">
            <v>INPUT</v>
          </cell>
          <cell r="M6197" t="str">
            <v>ASLC17</v>
          </cell>
          <cell r="N6197" t="str">
            <v>ASLC17</v>
          </cell>
          <cell r="P6197" t="str">
            <v>B.2.f</v>
          </cell>
          <cell r="Q6197" t="str">
            <v>(acquisto di prestazioni relativa all'Assistenza Protesica da altri soggetti pubblici della Regione)</v>
          </cell>
          <cell r="V6197">
            <v>0</v>
          </cell>
          <cell r="W6197">
            <v>0</v>
          </cell>
          <cell r="X6197">
            <v>0</v>
          </cell>
        </row>
        <row r="6198">
          <cell r="J6198" t="str">
            <v>INPUTB.2.f</v>
          </cell>
          <cell r="K6198" t="str">
            <v>INPUTBA0780</v>
          </cell>
          <cell r="L6198" t="str">
            <v>INPUT</v>
          </cell>
          <cell r="M6198" t="str">
            <v>ASLC17</v>
          </cell>
          <cell r="N6198" t="str">
            <v>ASLC17</v>
          </cell>
          <cell r="P6198" t="str">
            <v>B.2.f</v>
          </cell>
          <cell r="Q6198" t="str">
            <v>(acquisto di prestazioni relative all'Assistenza Protesica in strutture ubicate fuori Regione)</v>
          </cell>
          <cell r="V6198">
            <v>0</v>
          </cell>
          <cell r="W6198">
            <v>0</v>
          </cell>
          <cell r="X6198">
            <v>0</v>
          </cell>
        </row>
        <row r="6199">
          <cell r="J6199" t="str">
            <v>INPUT</v>
          </cell>
          <cell r="K6199" t="str">
            <v>INPUT</v>
          </cell>
          <cell r="L6199" t="str">
            <v>INPUT</v>
          </cell>
          <cell r="Q6199" t="str">
            <v>(Acquisto di prestazioni relative all'Assistenza Integrativa e Protesica (SOLO Servizio Distributivo da privato) da non più utilizzare])</v>
          </cell>
          <cell r="V6199">
            <v>0</v>
          </cell>
          <cell r="W6199">
            <v>0</v>
          </cell>
          <cell r="X6199">
            <v>0</v>
          </cell>
        </row>
        <row r="6200">
          <cell r="J6200" t="str">
            <v>TOTAL</v>
          </cell>
          <cell r="K6200" t="str">
            <v>TOTAL</v>
          </cell>
          <cell r="L6200" t="str">
            <v>TOTALE</v>
          </cell>
          <cell r="Q6200" t="str">
            <v>(B.2.A.6) Acquisti servizi sanitari per assistenza ospedaliera - Totale)</v>
          </cell>
          <cell r="V6200">
            <v>0</v>
          </cell>
          <cell r="W6200">
            <v>0</v>
          </cell>
          <cell r="X6200">
            <v>0</v>
          </cell>
        </row>
        <row r="6201">
          <cell r="J6201" t="str">
            <v>INPUTB.2.g</v>
          </cell>
          <cell r="K6201" t="str">
            <v>INPUTBA0810</v>
          </cell>
          <cell r="L6201" t="str">
            <v>INPUT</v>
          </cell>
          <cell r="M6201" t="str">
            <v>ASLC01</v>
          </cell>
          <cell r="N6201" t="str">
            <v>ASLC01</v>
          </cell>
          <cell r="O6201" t="str">
            <v>AOIC04</v>
          </cell>
          <cell r="P6201" t="str">
            <v>B.2.g</v>
          </cell>
          <cell r="Q6201" t="str">
            <v>(acquisto di Drg da strutture pubbliche ubicate nel proprio territorio: ASST/Fondazioni pubbliche)</v>
          </cell>
          <cell r="T6201" t="str">
            <v>AB&amp;S</v>
          </cell>
          <cell r="U6201" t="str">
            <v>AOIC04_130</v>
          </cell>
          <cell r="V6201">
            <v>0</v>
          </cell>
          <cell r="W6201">
            <v>0</v>
          </cell>
          <cell r="X6201">
            <v>0</v>
          </cell>
        </row>
        <row r="6202">
          <cell r="J6202" t="str">
            <v>INPUTB.2.g</v>
          </cell>
          <cell r="K6202" t="str">
            <v>INPUTBA0820</v>
          </cell>
          <cell r="L6202" t="str">
            <v>INPUT</v>
          </cell>
          <cell r="M6202" t="str">
            <v>ASLC01</v>
          </cell>
          <cell r="N6202" t="str">
            <v>ASLC01</v>
          </cell>
          <cell r="O6202" t="str">
            <v>AOIC04</v>
          </cell>
          <cell r="P6202" t="str">
            <v>B.2.g</v>
          </cell>
          <cell r="Q6202" t="str">
            <v>(acquisto di Drg da strutture pubbliche ubicate nel proprio territorio: altri soggetti pubblici)</v>
          </cell>
          <cell r="T6202" t="str">
            <v>AB&amp;S</v>
          </cell>
          <cell r="U6202" t="str">
            <v>AOIC04_130</v>
          </cell>
          <cell r="V6202">
            <v>0</v>
          </cell>
          <cell r="W6202">
            <v>0</v>
          </cell>
          <cell r="X6202">
            <v>0</v>
          </cell>
        </row>
        <row r="6203">
          <cell r="J6203" t="str">
            <v>INPUTB.2.g</v>
          </cell>
          <cell r="K6203" t="str">
            <v>INPUTBA0810</v>
          </cell>
          <cell r="L6203" t="str">
            <v>INPUT</v>
          </cell>
          <cell r="M6203" t="str">
            <v>ASLC01</v>
          </cell>
          <cell r="N6203" t="str">
            <v>ASLC01</v>
          </cell>
          <cell r="O6203" t="str">
            <v>AOIC04</v>
          </cell>
          <cell r="P6203" t="str">
            <v>B.2.g</v>
          </cell>
          <cell r="Q6203" t="str">
            <v>(acquisto di Drg da strutture pubbliche ubicate in altre province della Lombardia: ATS/ASST/Fondazioni pubbliche)</v>
          </cell>
          <cell r="T6203" t="str">
            <v>AB&amp;S</v>
          </cell>
          <cell r="U6203" t="str">
            <v>AOIC04_130</v>
          </cell>
          <cell r="V6203">
            <v>0</v>
          </cell>
          <cell r="W6203">
            <v>0</v>
          </cell>
          <cell r="X6203">
            <v>0</v>
          </cell>
        </row>
        <row r="6204">
          <cell r="J6204" t="str">
            <v>INPUTB.2.g</v>
          </cell>
          <cell r="K6204" t="str">
            <v>INPUTBA0820</v>
          </cell>
          <cell r="L6204" t="str">
            <v>INPUT</v>
          </cell>
          <cell r="M6204" t="str">
            <v>ASLC01</v>
          </cell>
          <cell r="N6204" t="str">
            <v>ASLC01</v>
          </cell>
          <cell r="O6204" t="str">
            <v>AOIC04</v>
          </cell>
          <cell r="P6204" t="str">
            <v>B.2.g</v>
          </cell>
          <cell r="Q6204" t="str">
            <v>(acquisto di Drg da strutture pubbliche ubicate in altre province della Lombardia: altri soggetti pubblici)</v>
          </cell>
          <cell r="T6204" t="str">
            <v>AB&amp;S</v>
          </cell>
          <cell r="U6204" t="str">
            <v>AOIC04_130</v>
          </cell>
          <cell r="V6204">
            <v>0</v>
          </cell>
          <cell r="W6204">
            <v>0</v>
          </cell>
          <cell r="X6204">
            <v>0</v>
          </cell>
        </row>
        <row r="6205">
          <cell r="J6205" t="str">
            <v>INPUTB.2.g</v>
          </cell>
          <cell r="K6205" t="str">
            <v>INPUTBA0830</v>
          </cell>
          <cell r="L6205" t="str">
            <v>INPUT</v>
          </cell>
          <cell r="M6205" t="str">
            <v>ASLC01</v>
          </cell>
          <cell r="N6205" t="str">
            <v>ASLC01</v>
          </cell>
          <cell r="O6205" t="str">
            <v>AOIC04</v>
          </cell>
          <cell r="P6205" t="str">
            <v>B.2.g</v>
          </cell>
          <cell r="Q6205" t="str">
            <v>(acquisto di Drg da strutture pubbliche ubicate fuori Regione (mobilità passiva in compensazione))</v>
          </cell>
          <cell r="T6205" t="str">
            <v>AB&amp;S</v>
          </cell>
          <cell r="U6205" t="str">
            <v>AOIC04_130</v>
          </cell>
          <cell r="V6205">
            <v>0</v>
          </cell>
          <cell r="W6205">
            <v>0</v>
          </cell>
          <cell r="X6205">
            <v>0</v>
          </cell>
        </row>
        <row r="6206">
          <cell r="J6206" t="str">
            <v>INPUTB.2.g</v>
          </cell>
          <cell r="K6206" t="str">
            <v>INPUTBA0850</v>
          </cell>
          <cell r="L6206" t="str">
            <v>INPUT</v>
          </cell>
          <cell r="M6206" t="str">
            <v>ASLC01</v>
          </cell>
          <cell r="N6206" t="str">
            <v>ASLC01</v>
          </cell>
          <cell r="O6206" t="str">
            <v>AOIC04</v>
          </cell>
          <cell r="P6206" t="str">
            <v>B.2.g</v>
          </cell>
          <cell r="Q6206" t="str">
            <v>(acquisto di Drg da erogatori privati ubicati nel proprio territorio: IRCCS privati)</v>
          </cell>
          <cell r="T6206" t="str">
            <v>AB&amp;S</v>
          </cell>
          <cell r="U6206" t="str">
            <v>AOIC04_130</v>
          </cell>
          <cell r="V6206">
            <v>0</v>
          </cell>
          <cell r="W6206">
            <v>0</v>
          </cell>
          <cell r="X6206">
            <v>0</v>
          </cell>
        </row>
        <row r="6207">
          <cell r="J6207" t="str">
            <v>INPUTB.2.g</v>
          </cell>
          <cell r="K6207" t="str">
            <v>INPUTBA0860</v>
          </cell>
          <cell r="L6207" t="str">
            <v>INPUT</v>
          </cell>
          <cell r="M6207" t="str">
            <v>ASLC01</v>
          </cell>
          <cell r="N6207" t="str">
            <v>ASLC01</v>
          </cell>
          <cell r="O6207" t="str">
            <v>AOIC04</v>
          </cell>
          <cell r="P6207" t="str">
            <v>B.2.g</v>
          </cell>
          <cell r="Q6207" t="str">
            <v>(acquisto di Drg da erogatori privati ubicati nel proprio territorio: ospedali classificati)</v>
          </cell>
          <cell r="T6207" t="str">
            <v>AB&amp;S</v>
          </cell>
          <cell r="U6207" t="str">
            <v>AOIC04_130</v>
          </cell>
          <cell r="V6207">
            <v>0</v>
          </cell>
          <cell r="W6207">
            <v>0</v>
          </cell>
          <cell r="X6207">
            <v>0</v>
          </cell>
        </row>
        <row r="6208">
          <cell r="J6208" t="str">
            <v>INPUTB.2.g</v>
          </cell>
          <cell r="K6208" t="str">
            <v>INPUTBA0870</v>
          </cell>
          <cell r="L6208" t="str">
            <v>INPUT</v>
          </cell>
          <cell r="M6208" t="str">
            <v>ASLC01</v>
          </cell>
          <cell r="N6208" t="str">
            <v>ASLC01</v>
          </cell>
          <cell r="O6208" t="str">
            <v>AOIC04</v>
          </cell>
          <cell r="P6208" t="str">
            <v>B.2.g</v>
          </cell>
          <cell r="Q6208" t="str">
            <v>(acquisto di Drg da erogatori privati ubicati nel proprio territorio: case di cura private)</v>
          </cell>
          <cell r="T6208" t="str">
            <v>AB&amp;S</v>
          </cell>
          <cell r="U6208" t="str">
            <v>AOIC04_130</v>
          </cell>
          <cell r="V6208">
            <v>0</v>
          </cell>
          <cell r="W6208">
            <v>0</v>
          </cell>
          <cell r="X6208">
            <v>0</v>
          </cell>
        </row>
        <row r="6209">
          <cell r="J6209" t="str">
            <v>INPUTB.2.g</v>
          </cell>
          <cell r="K6209" t="str">
            <v>INPUTBA0880</v>
          </cell>
          <cell r="L6209" t="str">
            <v>INPUT</v>
          </cell>
          <cell r="M6209" t="str">
            <v>ASLC01</v>
          </cell>
          <cell r="N6209" t="str">
            <v>ASLC01</v>
          </cell>
          <cell r="P6209" t="str">
            <v>B.2.g</v>
          </cell>
          <cell r="Q6209" t="str">
            <v>(acquisto di Drg da  altri privati ubicati nel proprio territorio)</v>
          </cell>
          <cell r="V6209">
            <v>0</v>
          </cell>
          <cell r="W6209">
            <v>0</v>
          </cell>
          <cell r="X6209">
            <v>0</v>
          </cell>
        </row>
        <row r="6210">
          <cell r="J6210" t="str">
            <v>INPUTB.2.g</v>
          </cell>
          <cell r="K6210" t="str">
            <v>INPUTBA0850</v>
          </cell>
          <cell r="L6210" t="str">
            <v>INPUT</v>
          </cell>
          <cell r="M6210" t="str">
            <v>ASLC01</v>
          </cell>
          <cell r="N6210" t="str">
            <v>ASLC01</v>
          </cell>
          <cell r="O6210" t="str">
            <v>AOIC04</v>
          </cell>
          <cell r="P6210" t="str">
            <v>B.2.g</v>
          </cell>
          <cell r="Q6210" t="str">
            <v>(acquisto di Drg da erogatori privati ubicati in altre province della Lombardia: IRCCS privati)</v>
          </cell>
          <cell r="T6210" t="str">
            <v>AB&amp;S</v>
          </cell>
          <cell r="U6210" t="str">
            <v>AOIC04_130</v>
          </cell>
          <cell r="V6210">
            <v>0</v>
          </cell>
          <cell r="W6210">
            <v>0</v>
          </cell>
          <cell r="X6210">
            <v>0</v>
          </cell>
        </row>
        <row r="6211">
          <cell r="J6211" t="str">
            <v>INPUTB.2.g</v>
          </cell>
          <cell r="K6211" t="str">
            <v>INPUTBA0860</v>
          </cell>
          <cell r="L6211" t="str">
            <v>INPUT</v>
          </cell>
          <cell r="M6211" t="str">
            <v>ASLC01</v>
          </cell>
          <cell r="N6211" t="str">
            <v>ASLC01</v>
          </cell>
          <cell r="O6211" t="str">
            <v>AOIC04</v>
          </cell>
          <cell r="P6211" t="str">
            <v>B.2.g</v>
          </cell>
          <cell r="Q6211" t="str">
            <v>(acquisto di Drg da erogatori privati ubicati in altre province della Lombardia: ospedali classificati)</v>
          </cell>
          <cell r="T6211" t="str">
            <v>AB&amp;S</v>
          </cell>
          <cell r="U6211" t="str">
            <v>AOIC04_130</v>
          </cell>
          <cell r="V6211">
            <v>0</v>
          </cell>
          <cell r="W6211">
            <v>0</v>
          </cell>
          <cell r="X6211">
            <v>0</v>
          </cell>
        </row>
        <row r="6212">
          <cell r="J6212" t="str">
            <v>INPUTB.2.g</v>
          </cell>
          <cell r="K6212" t="str">
            <v>INPUTBA0870</v>
          </cell>
          <cell r="L6212" t="str">
            <v>INPUT</v>
          </cell>
          <cell r="M6212" t="str">
            <v>ASLC01</v>
          </cell>
          <cell r="N6212" t="str">
            <v>ASLC01</v>
          </cell>
          <cell r="O6212" t="str">
            <v>AOIC04</v>
          </cell>
          <cell r="P6212" t="str">
            <v>B.2.g</v>
          </cell>
          <cell r="Q6212" t="str">
            <v>(acquisto di Drg da erogatori privati ubicati in altre province della Lombardia: case di cura private)</v>
          </cell>
          <cell r="T6212" t="str">
            <v>AB&amp;S</v>
          </cell>
          <cell r="U6212" t="str">
            <v>AOIC04_130</v>
          </cell>
          <cell r="V6212">
            <v>0</v>
          </cell>
          <cell r="W6212">
            <v>0</v>
          </cell>
          <cell r="X6212">
            <v>0</v>
          </cell>
        </row>
        <row r="6213">
          <cell r="J6213" t="str">
            <v>INPUTB.2.g</v>
          </cell>
          <cell r="K6213" t="str">
            <v>INPUTBA0880</v>
          </cell>
          <cell r="L6213" t="str">
            <v>INPUT</v>
          </cell>
          <cell r="M6213" t="str">
            <v>ASLC01</v>
          </cell>
          <cell r="N6213" t="str">
            <v>ASLC01</v>
          </cell>
          <cell r="P6213" t="str">
            <v>B.2.g</v>
          </cell>
          <cell r="Q6213" t="str">
            <v>(acquisto di Drg da  altri privati ubicati  in altre province della Lombardia)</v>
          </cell>
          <cell r="V6213">
            <v>0</v>
          </cell>
          <cell r="W6213">
            <v>0</v>
          </cell>
          <cell r="X6213">
            <v>0</v>
          </cell>
        </row>
        <row r="6214">
          <cell r="J6214" t="str">
            <v>INPUTB.2.g</v>
          </cell>
          <cell r="K6214" t="str">
            <v>INPUTBA0890</v>
          </cell>
          <cell r="L6214" t="str">
            <v>INPUTREG</v>
          </cell>
          <cell r="P6214" t="str">
            <v>B.2.g</v>
          </cell>
          <cell r="Q6214" t="str">
            <v>(REGIONE: Mobilità attiva Ricoveri privato da contabilizzare a costo)</v>
          </cell>
          <cell r="V6214">
            <v>0</v>
          </cell>
          <cell r="W6214">
            <v>0</v>
          </cell>
          <cell r="X6214">
            <v>0</v>
          </cell>
        </row>
        <row r="6215">
          <cell r="J6215" t="str">
            <v>INPUTB.2.g</v>
          </cell>
          <cell r="K6215" t="str">
            <v>INPUTBA0850</v>
          </cell>
          <cell r="L6215" t="str">
            <v>INPUTREG</v>
          </cell>
          <cell r="P6215" t="str">
            <v>B.2.g</v>
          </cell>
          <cell r="Q6215" t="str">
            <v>(REGIONE: Funzioni non tariffate IRCCS privati + Altro - Ricoveri)</v>
          </cell>
          <cell r="V6215">
            <v>0</v>
          </cell>
          <cell r="W6215">
            <v>0</v>
          </cell>
          <cell r="X6215">
            <v>0</v>
          </cell>
        </row>
        <row r="6216">
          <cell r="J6216" t="str">
            <v>INPUTB.2.g</v>
          </cell>
          <cell r="K6216" t="str">
            <v>INPUTBA0860</v>
          </cell>
          <cell r="L6216" t="str">
            <v>INPUTREG</v>
          </cell>
          <cell r="P6216" t="str">
            <v>B.2.g</v>
          </cell>
          <cell r="Q6216" t="str">
            <v>(REGIONE: Funzioni non tariffate ospedali classificati + Altro - Ricoveri)</v>
          </cell>
          <cell r="V6216">
            <v>0</v>
          </cell>
          <cell r="W6216">
            <v>0</v>
          </cell>
          <cell r="X6216">
            <v>0</v>
          </cell>
        </row>
        <row r="6217">
          <cell r="J6217" t="str">
            <v>INPUTB.2.g</v>
          </cell>
          <cell r="K6217" t="str">
            <v>INPUTBA0870</v>
          </cell>
          <cell r="L6217" t="str">
            <v>INPUTREG</v>
          </cell>
          <cell r="P6217" t="str">
            <v>B.2.g</v>
          </cell>
          <cell r="Q6217" t="str">
            <v>(REGIONE: Funzioni non tariffate case di cura private + Altro - Ricoveri)</v>
          </cell>
          <cell r="V6217">
            <v>0</v>
          </cell>
          <cell r="W6217">
            <v>0</v>
          </cell>
          <cell r="X6217">
            <v>0</v>
          </cell>
        </row>
        <row r="6218">
          <cell r="J6218" t="str">
            <v>INPUTB.2.g</v>
          </cell>
          <cell r="K6218" t="str">
            <v>INPUTBA0880</v>
          </cell>
          <cell r="L6218" t="str">
            <v>INPUT</v>
          </cell>
          <cell r="P6218" t="str">
            <v>B.2.g</v>
          </cell>
          <cell r="Q6218" t="str">
            <v>(REGIONE: Funzioni non tariffate altri privati + Altro - Ricoveri)</v>
          </cell>
          <cell r="V6218">
            <v>0</v>
          </cell>
          <cell r="W6218">
            <v>0</v>
          </cell>
          <cell r="X6218">
            <v>0</v>
          </cell>
        </row>
        <row r="6219">
          <cell r="J6219" t="str">
            <v>TOTAL</v>
          </cell>
          <cell r="K6219" t="str">
            <v>TOTAL</v>
          </cell>
          <cell r="L6219" t="str">
            <v>TOTALE</v>
          </cell>
          <cell r="Q6219" t="str">
            <v>(B.2.A.7) Acquisto prestazioni di psichiatria residenziale e semiresidenziale - Totale)</v>
          </cell>
          <cell r="V6219">
            <v>0</v>
          </cell>
          <cell r="W6219">
            <v>0</v>
          </cell>
          <cell r="X6219">
            <v>0</v>
          </cell>
        </row>
        <row r="6220">
          <cell r="J6220" t="str">
            <v>INPUTB.2.h</v>
          </cell>
          <cell r="K6220" t="str">
            <v>INPUTBA0910</v>
          </cell>
          <cell r="L6220" t="str">
            <v>INPUT</v>
          </cell>
          <cell r="M6220" t="str">
            <v>ASLC08</v>
          </cell>
          <cell r="N6220" t="str">
            <v>ASLC08</v>
          </cell>
          <cell r="O6220" t="str">
            <v>AOIC04</v>
          </cell>
          <cell r="P6220" t="str">
            <v>B.2.h</v>
          </cell>
          <cell r="Q6220" t="str">
            <v>(acquisto di prestazioni di psichiatria in strutture pubbliche ubicate nel proprio territorio: ASST/Fondazioni pubbliche)</v>
          </cell>
          <cell r="T6220" t="str">
            <v>AB&amp;S</v>
          </cell>
          <cell r="U6220" t="str">
            <v>AOIC04_130</v>
          </cell>
          <cell r="V6220">
            <v>0</v>
          </cell>
          <cell r="W6220">
            <v>0</v>
          </cell>
          <cell r="X6220">
            <v>0</v>
          </cell>
        </row>
        <row r="6221">
          <cell r="J6221" t="str">
            <v>INPUTB.2.h</v>
          </cell>
          <cell r="K6221" t="str">
            <v>INPUTBA0920</v>
          </cell>
          <cell r="L6221" t="str">
            <v>INPUT</v>
          </cell>
          <cell r="M6221" t="str">
            <v>ASLC08</v>
          </cell>
          <cell r="N6221" t="str">
            <v>ASLC08</v>
          </cell>
          <cell r="O6221" t="str">
            <v>AOIC04</v>
          </cell>
          <cell r="P6221" t="str">
            <v>B.2.h</v>
          </cell>
          <cell r="Q6221" t="str">
            <v>(acquisto di prestazioni di psichiatria in strutture pubbliche ubicate nel proprio territorio: altri soggetti pubblici)</v>
          </cell>
          <cell r="T6221" t="str">
            <v>AB&amp;S</v>
          </cell>
          <cell r="U6221" t="str">
            <v>AOIC04_130</v>
          </cell>
          <cell r="V6221">
            <v>0</v>
          </cell>
          <cell r="W6221">
            <v>0</v>
          </cell>
          <cell r="X6221">
            <v>0</v>
          </cell>
        </row>
        <row r="6222">
          <cell r="J6222" t="str">
            <v>INPUTB.2.h</v>
          </cell>
          <cell r="K6222" t="str">
            <v>INPUTBA0910</v>
          </cell>
          <cell r="L6222" t="str">
            <v>INPUT</v>
          </cell>
          <cell r="M6222" t="str">
            <v>ASLC08</v>
          </cell>
          <cell r="N6222" t="str">
            <v>ASLC08</v>
          </cell>
          <cell r="O6222" t="str">
            <v>AOIC04</v>
          </cell>
          <cell r="P6222" t="str">
            <v>B.2.h</v>
          </cell>
          <cell r="Q6222" t="str">
            <v>(acquisto di prestazioni di psichiatria in strutture pubbliche ubicate in altre province lombarde: ATS/ASST/Fondazioni pubbliche)</v>
          </cell>
          <cell r="T6222" t="str">
            <v>AB&amp;S</v>
          </cell>
          <cell r="U6222" t="str">
            <v>AOIC04_130</v>
          </cell>
          <cell r="V6222">
            <v>0</v>
          </cell>
          <cell r="W6222">
            <v>0</v>
          </cell>
          <cell r="X6222">
            <v>0</v>
          </cell>
        </row>
        <row r="6223">
          <cell r="J6223" t="str">
            <v>INPUTB.2.h</v>
          </cell>
          <cell r="K6223" t="str">
            <v>INPUTBA0920</v>
          </cell>
          <cell r="L6223" t="str">
            <v>INPUT</v>
          </cell>
          <cell r="M6223" t="str">
            <v>ASLC08</v>
          </cell>
          <cell r="N6223" t="str">
            <v>ASLC08</v>
          </cell>
          <cell r="O6223" t="str">
            <v>AOIC04</v>
          </cell>
          <cell r="P6223" t="str">
            <v>B.2.h</v>
          </cell>
          <cell r="Q6223" t="str">
            <v>(acquisto di prestazioni di psichiatria in strutture pubbliche ubicate in altre province lombarde: altri soggetti pubblici)</v>
          </cell>
          <cell r="T6223" t="str">
            <v>AB&amp;S</v>
          </cell>
          <cell r="U6223" t="str">
            <v>AOIC04_130</v>
          </cell>
          <cell r="V6223">
            <v>0</v>
          </cell>
          <cell r="W6223">
            <v>0</v>
          </cell>
          <cell r="X6223">
            <v>0</v>
          </cell>
        </row>
        <row r="6224">
          <cell r="J6224" t="str">
            <v>INPUTB.2.h</v>
          </cell>
          <cell r="K6224" t="str">
            <v>INPUTBA0930</v>
          </cell>
          <cell r="L6224" t="str">
            <v>INPUT</v>
          </cell>
          <cell r="M6224" t="str">
            <v>ASLC08</v>
          </cell>
          <cell r="N6224" t="str">
            <v>ASLC08</v>
          </cell>
          <cell r="O6224" t="str">
            <v>AOIC04</v>
          </cell>
          <cell r="P6224" t="str">
            <v>B.2.h</v>
          </cell>
          <cell r="Q6224" t="str">
            <v>(acquisto di prestazioni di psichiatria in strutture pubbliche ubicate fuori regione (Mobilità passiva non soggetta a compensazione))</v>
          </cell>
          <cell r="T6224" t="str">
            <v>AB&amp;S</v>
          </cell>
          <cell r="U6224" t="str">
            <v>AOIC04_130</v>
          </cell>
          <cell r="V6224">
            <v>0</v>
          </cell>
          <cell r="W6224">
            <v>0</v>
          </cell>
          <cell r="X6224">
            <v>0</v>
          </cell>
        </row>
        <row r="6225">
          <cell r="J6225" t="str">
            <v>INPUTB.2.h</v>
          </cell>
          <cell r="K6225" t="str">
            <v>INPUTBA0940</v>
          </cell>
          <cell r="L6225" t="str">
            <v>INPUT</v>
          </cell>
          <cell r="M6225" t="str">
            <v>ASLC08</v>
          </cell>
          <cell r="N6225" t="str">
            <v>ASLC08</v>
          </cell>
          <cell r="O6225" t="str">
            <v>AOIC04</v>
          </cell>
          <cell r="P6225" t="str">
            <v>B.2.h</v>
          </cell>
          <cell r="Q6225" t="str">
            <v>(acquisto di prestazioni di psichiatria in strutture private accreditate a contratto ubicate nel proprio territorio)</v>
          </cell>
          <cell r="T6225" t="str">
            <v>AB&amp;S</v>
          </cell>
          <cell r="U6225" t="str">
            <v>AOIC04_130</v>
          </cell>
          <cell r="V6225">
            <v>0</v>
          </cell>
          <cell r="W6225">
            <v>0</v>
          </cell>
          <cell r="X6225">
            <v>0</v>
          </cell>
        </row>
        <row r="6226">
          <cell r="J6226" t="str">
            <v>INPUTB.2.h</v>
          </cell>
          <cell r="K6226" t="str">
            <v>INPUTBA0940</v>
          </cell>
          <cell r="L6226" t="str">
            <v>INPUT</v>
          </cell>
          <cell r="M6226" t="str">
            <v>ASLC08</v>
          </cell>
          <cell r="N6226" t="str">
            <v>ASLC08</v>
          </cell>
          <cell r="O6226" t="str">
            <v>AOIC04</v>
          </cell>
          <cell r="P6226" t="str">
            <v>B.2.h</v>
          </cell>
          <cell r="Q6226" t="str">
            <v>(acquisto di prestazioni di psichiatria in strutture private accreditate a contratto ubicate in altre province lombarde)</v>
          </cell>
          <cell r="T6226" t="str">
            <v>AB&amp;S</v>
          </cell>
          <cell r="U6226" t="str">
            <v>AOIC04_130</v>
          </cell>
          <cell r="V6226">
            <v>0</v>
          </cell>
          <cell r="W6226">
            <v>0</v>
          </cell>
          <cell r="X6226">
            <v>0</v>
          </cell>
        </row>
        <row r="6227">
          <cell r="J6227" t="str">
            <v>INPUTB.2.h</v>
          </cell>
          <cell r="K6227" t="str">
            <v>INPUTBA0940</v>
          </cell>
          <cell r="L6227" t="str">
            <v>INPUT</v>
          </cell>
          <cell r="M6227" t="str">
            <v>ASLC08</v>
          </cell>
          <cell r="N6227" t="str">
            <v>ASLC08</v>
          </cell>
          <cell r="O6227" t="str">
            <v>AOIC04</v>
          </cell>
          <cell r="P6227" t="str">
            <v>B.2.h</v>
          </cell>
          <cell r="Q6227" t="str">
            <v>(acquisto di prestazioni di psichiatria in strutture private accreditate NON a contratto ubicate nel proprio territorio)</v>
          </cell>
          <cell r="T6227" t="str">
            <v>AB&amp;S</v>
          </cell>
          <cell r="U6227" t="str">
            <v>AOIC04_130</v>
          </cell>
          <cell r="V6227">
            <v>0</v>
          </cell>
          <cell r="W6227">
            <v>0</v>
          </cell>
          <cell r="X6227">
            <v>0</v>
          </cell>
        </row>
        <row r="6228">
          <cell r="J6228" t="str">
            <v>INPUTB.2.h</v>
          </cell>
          <cell r="K6228" t="str">
            <v>INPUTBA0940</v>
          </cell>
          <cell r="L6228" t="str">
            <v>INPUT</v>
          </cell>
          <cell r="M6228" t="str">
            <v>ASLC08</v>
          </cell>
          <cell r="N6228" t="str">
            <v>ASLC08</v>
          </cell>
          <cell r="O6228" t="str">
            <v>AOIC04</v>
          </cell>
          <cell r="P6228" t="str">
            <v>B.2.h</v>
          </cell>
          <cell r="Q6228" t="str">
            <v>(acquisto di prestazioni di psichiatria in strutture private accreditate NON a contratto ubicate in altre province lombarde)</v>
          </cell>
          <cell r="T6228" t="str">
            <v>AB&amp;S</v>
          </cell>
          <cell r="U6228" t="str">
            <v>AOIC04_130</v>
          </cell>
          <cell r="V6228">
            <v>0</v>
          </cell>
          <cell r="W6228">
            <v>0</v>
          </cell>
          <cell r="X6228">
            <v>0</v>
          </cell>
        </row>
        <row r="6229">
          <cell r="J6229" t="str">
            <v>INPUTB.2.h</v>
          </cell>
          <cell r="K6229" t="str">
            <v>INPUTBA0950</v>
          </cell>
          <cell r="L6229" t="str">
            <v>INPUT</v>
          </cell>
          <cell r="M6229" t="str">
            <v>ASLC08</v>
          </cell>
          <cell r="N6229" t="str">
            <v>ASLC08</v>
          </cell>
          <cell r="O6229" t="str">
            <v>AOIC04</v>
          </cell>
          <cell r="P6229" t="str">
            <v>B.2.h</v>
          </cell>
          <cell r="Q6229" t="str">
            <v>(acquisto di prestazioni di psichiatria in strutture private ubicate fuori regione (Mobilità passiva non soggetta a compensazione))</v>
          </cell>
          <cell r="T6229" t="str">
            <v>AB&amp;S</v>
          </cell>
          <cell r="U6229" t="str">
            <v>AOIC04_130</v>
          </cell>
          <cell r="V6229">
            <v>0</v>
          </cell>
          <cell r="W6229">
            <v>0</v>
          </cell>
          <cell r="X6229">
            <v>0</v>
          </cell>
        </row>
        <row r="6230">
          <cell r="J6230" t="str">
            <v>TOTAL</v>
          </cell>
          <cell r="K6230" t="str">
            <v>TOTAL</v>
          </cell>
          <cell r="L6230" t="str">
            <v>TOTALE</v>
          </cell>
          <cell r="Q6230" t="str">
            <v>(B.2.A.8) Acquisto prestazioni di distribuzione farmaci e File F - Totale)</v>
          </cell>
          <cell r="V6230">
            <v>0</v>
          </cell>
          <cell r="W6230">
            <v>0</v>
          </cell>
          <cell r="X6230">
            <v>0</v>
          </cell>
        </row>
        <row r="6231">
          <cell r="J6231" t="str">
            <v>INPUTB.2.i</v>
          </cell>
          <cell r="K6231" t="str">
            <v>INPUTBA0970</v>
          </cell>
          <cell r="L6231" t="str">
            <v>INPUT</v>
          </cell>
          <cell r="M6231" t="str">
            <v>ASLC07</v>
          </cell>
          <cell r="N6231" t="str">
            <v>ASLC07</v>
          </cell>
          <cell r="O6231" t="str">
            <v>AOIC04</v>
          </cell>
          <cell r="P6231" t="str">
            <v>B.2.i</v>
          </cell>
          <cell r="Q6231" t="str">
            <v>(acquisto farmaci file F da struture pubbliche ubicate nel proprio territorio: ASST/Fondazioni pubbliche)</v>
          </cell>
          <cell r="T6231" t="str">
            <v>AB&amp;S</v>
          </cell>
          <cell r="U6231" t="str">
            <v>AOIC04_130</v>
          </cell>
          <cell r="V6231">
            <v>0</v>
          </cell>
          <cell r="W6231">
            <v>0</v>
          </cell>
          <cell r="X6231">
            <v>0</v>
          </cell>
        </row>
        <row r="6232">
          <cell r="J6232" t="str">
            <v>INPUTB.2.i</v>
          </cell>
          <cell r="K6232" t="str">
            <v>INPUTBA0980</v>
          </cell>
          <cell r="L6232" t="str">
            <v>INPUT</v>
          </cell>
          <cell r="M6232" t="str">
            <v>ASLC07</v>
          </cell>
          <cell r="N6232" t="str">
            <v>ASLC07</v>
          </cell>
          <cell r="O6232" t="str">
            <v>AOIC04</v>
          </cell>
          <cell r="P6232" t="str">
            <v>B.2.i</v>
          </cell>
          <cell r="Q6232" t="str">
            <v>(acquisto farmaci file F da struture pubbliche ubicate nel proprio territorio: altri Enti pubblici)</v>
          </cell>
          <cell r="T6232" t="str">
            <v>AB&amp;S</v>
          </cell>
          <cell r="U6232" t="str">
            <v>AOIC04_130</v>
          </cell>
          <cell r="V6232">
            <v>0</v>
          </cell>
          <cell r="W6232">
            <v>0</v>
          </cell>
          <cell r="X6232">
            <v>0</v>
          </cell>
        </row>
        <row r="6233">
          <cell r="J6233" t="str">
            <v>INPUTB.2.i</v>
          </cell>
          <cell r="K6233" t="str">
            <v>INPUTBA0970</v>
          </cell>
          <cell r="L6233" t="str">
            <v>INPUT</v>
          </cell>
          <cell r="M6233" t="str">
            <v>ASLC07</v>
          </cell>
          <cell r="N6233" t="str">
            <v>ASLC07</v>
          </cell>
          <cell r="O6233" t="str">
            <v>AOIC04</v>
          </cell>
          <cell r="P6233" t="str">
            <v>B.2.i</v>
          </cell>
          <cell r="Q6233" t="str">
            <v>(acquisto farmaci file F da strutture pubbliche ubicate in altre province della Regione: ATS/ASST/Fondazioni pubbliche)</v>
          </cell>
          <cell r="T6233" t="str">
            <v>AB&amp;S</v>
          </cell>
          <cell r="U6233" t="str">
            <v>AOIC04_130</v>
          </cell>
          <cell r="V6233">
            <v>0</v>
          </cell>
          <cell r="W6233">
            <v>0</v>
          </cell>
          <cell r="X6233">
            <v>0</v>
          </cell>
        </row>
        <row r="6234">
          <cell r="J6234" t="str">
            <v>INPUTB.2.i</v>
          </cell>
          <cell r="K6234" t="str">
            <v>INPUTBA0980</v>
          </cell>
          <cell r="L6234" t="str">
            <v>INPUT</v>
          </cell>
          <cell r="M6234" t="str">
            <v>ASLC07</v>
          </cell>
          <cell r="N6234" t="str">
            <v>ASLC07</v>
          </cell>
          <cell r="O6234" t="str">
            <v>AOIC04</v>
          </cell>
          <cell r="P6234" t="str">
            <v>B.2.i</v>
          </cell>
          <cell r="Q6234" t="str">
            <v>(acquisto farmaci file F da strutture pubbliche ubicate in altre province della Regione: altri Enti pubblici)</v>
          </cell>
          <cell r="T6234" t="str">
            <v>AB&amp;S</v>
          </cell>
          <cell r="U6234" t="str">
            <v>AOIC04_130</v>
          </cell>
          <cell r="V6234">
            <v>0</v>
          </cell>
          <cell r="W6234">
            <v>0</v>
          </cell>
          <cell r="X6234">
            <v>0</v>
          </cell>
        </row>
        <row r="6235">
          <cell r="J6235" t="str">
            <v>INPUTB.2.i</v>
          </cell>
          <cell r="K6235" t="str">
            <v>INPUTBA0970</v>
          </cell>
          <cell r="L6235" t="str">
            <v>INPUT</v>
          </cell>
          <cell r="M6235" t="str">
            <v>ASLC07</v>
          </cell>
          <cell r="N6235" t="str">
            <v>ASLC07</v>
          </cell>
          <cell r="O6235" t="str">
            <v>AOIC04</v>
          </cell>
          <cell r="P6235" t="str">
            <v>B.2.i</v>
          </cell>
          <cell r="Q6235" t="str">
            <v>(acquisto farmaci file F da Istituti penitenziari (anche per il tramite di ASST/Fondazioni pubbliche))</v>
          </cell>
          <cell r="T6235" t="str">
            <v>AB&amp;S</v>
          </cell>
          <cell r="U6235" t="str">
            <v>AOIC04_130</v>
          </cell>
          <cell r="V6235">
            <v>0</v>
          </cell>
          <cell r="W6235">
            <v>0</v>
          </cell>
          <cell r="X6235">
            <v>0</v>
          </cell>
        </row>
        <row r="6236">
          <cell r="J6236" t="str">
            <v>INPUTB.2.i</v>
          </cell>
          <cell r="K6236" t="str">
            <v>INPUTBA0990</v>
          </cell>
          <cell r="L6236" t="str">
            <v>INPUT</v>
          </cell>
          <cell r="M6236" t="str">
            <v>ASLC07</v>
          </cell>
          <cell r="N6236" t="str">
            <v>ASLC07</v>
          </cell>
          <cell r="O6236" t="str">
            <v>AOIC04</v>
          </cell>
          <cell r="P6236" t="str">
            <v>B.2.i</v>
          </cell>
          <cell r="Q6236" t="str">
            <v>(acquisto farmaci file F fuori Regione (Mobilità passiva in compensazione))</v>
          </cell>
          <cell r="T6236" t="str">
            <v>AB&amp;S</v>
          </cell>
          <cell r="U6236" t="str">
            <v>AOIC04_130</v>
          </cell>
          <cell r="V6236">
            <v>0</v>
          </cell>
          <cell r="W6236">
            <v>0</v>
          </cell>
          <cell r="X6236">
            <v>0</v>
          </cell>
        </row>
        <row r="6237">
          <cell r="J6237" t="str">
            <v>INPUTB.2.i</v>
          </cell>
          <cell r="K6237" t="str">
            <v>INPUTBA1000</v>
          </cell>
          <cell r="L6237" t="str">
            <v>INPUT</v>
          </cell>
          <cell r="M6237" t="str">
            <v>ASLC07</v>
          </cell>
          <cell r="N6237" t="str">
            <v>ASLC07</v>
          </cell>
          <cell r="O6237" t="str">
            <v>AOIC04</v>
          </cell>
          <cell r="P6237" t="str">
            <v>B.2.i</v>
          </cell>
          <cell r="Q6237" t="str">
            <v>(Acquisto farmaci file F da erogatori privati ubicati nel proprio territorio: IRCCS privati)</v>
          </cell>
          <cell r="T6237" t="str">
            <v>AB&amp;S</v>
          </cell>
          <cell r="U6237" t="str">
            <v>AOIC04_130</v>
          </cell>
          <cell r="V6237">
            <v>0</v>
          </cell>
          <cell r="W6237">
            <v>0</v>
          </cell>
          <cell r="X6237">
            <v>0</v>
          </cell>
        </row>
        <row r="6238">
          <cell r="J6238" t="str">
            <v>INPUTB.2.i</v>
          </cell>
          <cell r="K6238" t="str">
            <v>INPUTBA1000</v>
          </cell>
          <cell r="L6238" t="str">
            <v>INPUT</v>
          </cell>
          <cell r="M6238" t="str">
            <v>ASLC07</v>
          </cell>
          <cell r="N6238" t="str">
            <v>ASLC07</v>
          </cell>
          <cell r="O6238" t="str">
            <v>AOIC04</v>
          </cell>
          <cell r="P6238" t="str">
            <v>B.2.i</v>
          </cell>
          <cell r="Q6238" t="str">
            <v>(Acquisto farmaci file F da erogatori privati ubicati nel proprio territorio: ospedali classificati)</v>
          </cell>
          <cell r="T6238" t="str">
            <v>AB&amp;S</v>
          </cell>
          <cell r="U6238" t="str">
            <v>AOIC04_130</v>
          </cell>
          <cell r="V6238">
            <v>0</v>
          </cell>
          <cell r="W6238">
            <v>0</v>
          </cell>
          <cell r="X6238">
            <v>0</v>
          </cell>
        </row>
        <row r="6239">
          <cell r="J6239" t="str">
            <v>INPUTB.2.i</v>
          </cell>
          <cell r="K6239" t="str">
            <v>INPUTBA1000</v>
          </cell>
          <cell r="L6239" t="str">
            <v>INPUT</v>
          </cell>
          <cell r="M6239" t="str">
            <v>ASLC07</v>
          </cell>
          <cell r="N6239" t="str">
            <v>ASLC07</v>
          </cell>
          <cell r="O6239" t="str">
            <v>AOIC04</v>
          </cell>
          <cell r="P6239" t="str">
            <v>B.2.i</v>
          </cell>
          <cell r="Q6239" t="str">
            <v>(Acquisto farmaci file F da erogatori privati ubicati nel proprio territorio: case di cura private)</v>
          </cell>
          <cell r="T6239" t="str">
            <v>AB&amp;S</v>
          </cell>
          <cell r="U6239" t="str">
            <v>AOIC04_130</v>
          </cell>
          <cell r="V6239">
            <v>0</v>
          </cell>
          <cell r="W6239">
            <v>0</v>
          </cell>
          <cell r="X6239">
            <v>0</v>
          </cell>
        </row>
        <row r="6240">
          <cell r="J6240" t="str">
            <v>INPUTB.2.i</v>
          </cell>
          <cell r="K6240" t="str">
            <v>INPUTBA1000</v>
          </cell>
          <cell r="L6240" t="str">
            <v>INPUT</v>
          </cell>
          <cell r="M6240" t="str">
            <v>ASLC07</v>
          </cell>
          <cell r="N6240" t="str">
            <v>ASLC07</v>
          </cell>
          <cell r="O6240" t="str">
            <v>AOIC04</v>
          </cell>
          <cell r="P6240" t="str">
            <v>B.2.i</v>
          </cell>
          <cell r="Q6240" t="str">
            <v>(Acquisto farmaci file F da erogatori privati ubicati in altre province della Regione: IRCCS privati)</v>
          </cell>
          <cell r="T6240" t="str">
            <v>AB&amp;S</v>
          </cell>
          <cell r="U6240" t="str">
            <v>AOIC04_130</v>
          </cell>
          <cell r="V6240">
            <v>0</v>
          </cell>
          <cell r="W6240">
            <v>0</v>
          </cell>
          <cell r="X6240">
            <v>0</v>
          </cell>
        </row>
        <row r="6241">
          <cell r="J6241" t="str">
            <v>INPUTB.2.i</v>
          </cell>
          <cell r="K6241" t="str">
            <v>INPUTBA1000</v>
          </cell>
          <cell r="L6241" t="str">
            <v>INPUT</v>
          </cell>
          <cell r="M6241" t="str">
            <v>ASLC07</v>
          </cell>
          <cell r="N6241" t="str">
            <v>ASLC07</v>
          </cell>
          <cell r="O6241" t="str">
            <v>AOIC04</v>
          </cell>
          <cell r="P6241" t="str">
            <v>B.2.i</v>
          </cell>
          <cell r="Q6241" t="str">
            <v>(Acquisto farmaci file F da erogatori privati ubicati in altre province della Regione: ospedali classificati)</v>
          </cell>
          <cell r="T6241" t="str">
            <v>AB&amp;S</v>
          </cell>
          <cell r="U6241" t="str">
            <v>AOIC04_130</v>
          </cell>
          <cell r="V6241">
            <v>0</v>
          </cell>
          <cell r="W6241">
            <v>0</v>
          </cell>
          <cell r="X6241">
            <v>0</v>
          </cell>
        </row>
        <row r="6242">
          <cell r="J6242" t="str">
            <v>INPUTB.2.i</v>
          </cell>
          <cell r="K6242" t="str">
            <v>INPUTBA1000</v>
          </cell>
          <cell r="L6242" t="str">
            <v>INPUT</v>
          </cell>
          <cell r="M6242" t="str">
            <v>ASLC07</v>
          </cell>
          <cell r="N6242" t="str">
            <v>ASLC07</v>
          </cell>
          <cell r="O6242" t="str">
            <v>AOIC04</v>
          </cell>
          <cell r="P6242" t="str">
            <v>B.2.i</v>
          </cell>
          <cell r="Q6242" t="str">
            <v>(Acquisto farmaci file F da erogatori privati ubicati in altre province della Regione: case di cura private)</v>
          </cell>
          <cell r="T6242" t="str">
            <v>AB&amp;S</v>
          </cell>
          <cell r="U6242" t="str">
            <v>AOIC04_130</v>
          </cell>
          <cell r="V6242">
            <v>0</v>
          </cell>
          <cell r="W6242">
            <v>0</v>
          </cell>
          <cell r="X6242">
            <v>0</v>
          </cell>
        </row>
        <row r="6243">
          <cell r="J6243" t="str">
            <v>INPUTB.2.i</v>
          </cell>
          <cell r="K6243" t="str">
            <v>INPUTBA0970</v>
          </cell>
          <cell r="L6243" t="str">
            <v>INPUT</v>
          </cell>
          <cell r="M6243" t="str">
            <v>ASLC05</v>
          </cell>
          <cell r="N6243" t="str">
            <v>ASLC05</v>
          </cell>
          <cell r="O6243" t="str">
            <v>AOIC04</v>
          </cell>
          <cell r="P6243" t="str">
            <v>B.2.i</v>
          </cell>
          <cell r="Q6243" t="str">
            <v>(acquisto farmaci "Doppio canale" (ex Nota CUF 37 più ossigeno) da strutture pubbliche ubicate nel proprio territorio (rimborso farmaco più servizio): ASST/Fondazioni pubbliche)</v>
          </cell>
          <cell r="T6243" t="str">
            <v>AB&amp;S</v>
          </cell>
          <cell r="U6243" t="str">
            <v>AOIC04_130</v>
          </cell>
          <cell r="V6243">
            <v>0</v>
          </cell>
          <cell r="W6243">
            <v>0</v>
          </cell>
          <cell r="X6243">
            <v>0</v>
          </cell>
        </row>
        <row r="6244">
          <cell r="J6244" t="str">
            <v>INPUTB.2.i</v>
          </cell>
          <cell r="K6244" t="str">
            <v>INPUTBA0980</v>
          </cell>
          <cell r="L6244" t="str">
            <v>INPUT</v>
          </cell>
          <cell r="M6244" t="str">
            <v>ASLC05</v>
          </cell>
          <cell r="N6244" t="str">
            <v>ASLC05</v>
          </cell>
          <cell r="O6244" t="str">
            <v>AOIC04</v>
          </cell>
          <cell r="P6244" t="str">
            <v>B.2.i</v>
          </cell>
          <cell r="Q6244" t="str">
            <v>(acquisto farmaci "Doppio canale" (ex Nota CUF 37 più ossigeno) da strutture pubbliche ubicate nel proprio territorio (rimborso farmaco più servizio): altri Enti pubblici)</v>
          </cell>
          <cell r="T6244" t="str">
            <v>AB&amp;S</v>
          </cell>
          <cell r="U6244" t="str">
            <v>AOIC04_130</v>
          </cell>
          <cell r="V6244">
            <v>0</v>
          </cell>
          <cell r="W6244">
            <v>0</v>
          </cell>
          <cell r="X6244">
            <v>0</v>
          </cell>
        </row>
        <row r="6245">
          <cell r="J6245" t="str">
            <v>INPUTB.2.i</v>
          </cell>
          <cell r="K6245" t="str">
            <v>INPUTBA0970</v>
          </cell>
          <cell r="L6245" t="str">
            <v>INPUT</v>
          </cell>
          <cell r="M6245" t="str">
            <v>ASLC05</v>
          </cell>
          <cell r="N6245" t="str">
            <v>ASLC05</v>
          </cell>
          <cell r="O6245" t="str">
            <v>AOIC04</v>
          </cell>
          <cell r="P6245" t="str">
            <v>B.2.i</v>
          </cell>
          <cell r="Q6245" t="str">
            <v>(acquisto farmaci "Doppio canale" (ex Nota CUF 37 più ossigeno) da strutture pubbliche ubicate in altre province (rimborso farmaco più servizio): ATS/ASST/Fondazioni pubbliche)</v>
          </cell>
          <cell r="T6245" t="str">
            <v>AB&amp;S</v>
          </cell>
          <cell r="U6245" t="str">
            <v>AOIC04_130</v>
          </cell>
          <cell r="V6245">
            <v>0</v>
          </cell>
          <cell r="W6245">
            <v>0</v>
          </cell>
          <cell r="X6245">
            <v>0</v>
          </cell>
        </row>
        <row r="6246">
          <cell r="J6246" t="str">
            <v>INPUTB.2.i</v>
          </cell>
          <cell r="K6246" t="str">
            <v>INPUTBA0980</v>
          </cell>
          <cell r="L6246" t="str">
            <v>INPUT</v>
          </cell>
          <cell r="M6246" t="str">
            <v>ASLC05</v>
          </cell>
          <cell r="N6246" t="str">
            <v>ASLC05</v>
          </cell>
          <cell r="O6246" t="str">
            <v>AOIC04</v>
          </cell>
          <cell r="P6246" t="str">
            <v>B.2.i</v>
          </cell>
          <cell r="Q6246" t="str">
            <v>(acquisto farmaci "Doppio canale" (ex Nota CUF 37 più ossigeno) da strutture pubbliche ubicate in altre province (rimborso farmaco più servizio): altri Enti pubblici)</v>
          </cell>
          <cell r="T6246" t="str">
            <v>AB&amp;S</v>
          </cell>
          <cell r="U6246" t="str">
            <v>AOIC04_130</v>
          </cell>
          <cell r="V6246">
            <v>0</v>
          </cell>
          <cell r="W6246">
            <v>0</v>
          </cell>
          <cell r="X6246">
            <v>0</v>
          </cell>
        </row>
        <row r="6247">
          <cell r="J6247" t="str">
            <v>INPUTB.2.i</v>
          </cell>
          <cell r="K6247" t="str">
            <v>INPUTBA0990</v>
          </cell>
          <cell r="L6247" t="str">
            <v>INPUT</v>
          </cell>
          <cell r="M6247" t="str">
            <v>ASLC05</v>
          </cell>
          <cell r="N6247" t="str">
            <v>ASLC05</v>
          </cell>
          <cell r="O6247" t="str">
            <v>AOIC04</v>
          </cell>
          <cell r="P6247" t="str">
            <v>B.2.i</v>
          </cell>
          <cell r="Q6247" t="str">
            <v>(Prestazioni di acquisto di "Doppio canale" da strutture ubicate fuori regione (Mobilità passiva in compensazione))</v>
          </cell>
          <cell r="T6247" t="str">
            <v>AB&amp;S</v>
          </cell>
          <cell r="U6247" t="str">
            <v>AOIC04_130</v>
          </cell>
          <cell r="V6247">
            <v>0</v>
          </cell>
          <cell r="W6247">
            <v>0</v>
          </cell>
          <cell r="X6247">
            <v>0</v>
          </cell>
        </row>
        <row r="6248">
          <cell r="J6248" t="str">
            <v>INPUTB.2.i</v>
          </cell>
          <cell r="K6248" t="str">
            <v>INPUTBA1000</v>
          </cell>
          <cell r="L6248" t="str">
            <v>INPUT</v>
          </cell>
          <cell r="M6248" t="str">
            <v>ASLC05</v>
          </cell>
          <cell r="N6248" t="str">
            <v>ASLC05</v>
          </cell>
          <cell r="O6248" t="str">
            <v>AOIC04</v>
          </cell>
          <cell r="P6248" t="str">
            <v>B.2.i</v>
          </cell>
          <cell r="Q6248" t="str">
            <v>(Prestazioni di acquisto più servizio distributivo di "Doppio canale" da soggetti privati ubicati nel proprio territorio)</v>
          </cell>
          <cell r="T6248" t="str">
            <v>AB&amp;S</v>
          </cell>
          <cell r="U6248" t="str">
            <v>AOIC04_130</v>
          </cell>
          <cell r="V6248">
            <v>0</v>
          </cell>
          <cell r="W6248">
            <v>0</v>
          </cell>
          <cell r="X6248">
            <v>0</v>
          </cell>
        </row>
        <row r="6249">
          <cell r="J6249" t="str">
            <v>INPUTB.2.i</v>
          </cell>
          <cell r="K6249" t="str">
            <v>INPUTBA1000</v>
          </cell>
          <cell r="L6249" t="str">
            <v>INPUT</v>
          </cell>
          <cell r="M6249" t="str">
            <v>ASLC05</v>
          </cell>
          <cell r="N6249" t="str">
            <v>ASLC05</v>
          </cell>
          <cell r="O6249" t="str">
            <v>AOIC04</v>
          </cell>
          <cell r="P6249" t="str">
            <v>B.2.i</v>
          </cell>
          <cell r="Q6249" t="str">
            <v>(Prestazioni di acquisto più servizio distributivo di "Doppio canale" da soggetti privati ubicati in altre province)</v>
          </cell>
          <cell r="T6249" t="str">
            <v>AB&amp;S</v>
          </cell>
          <cell r="U6249" t="str">
            <v>AOIC04_130</v>
          </cell>
          <cell r="V6249">
            <v>0</v>
          </cell>
          <cell r="W6249">
            <v>0</v>
          </cell>
          <cell r="X6249">
            <v>0</v>
          </cell>
        </row>
        <row r="6250">
          <cell r="J6250" t="str">
            <v>INPUTB.2.i</v>
          </cell>
          <cell r="K6250" t="str">
            <v>INPUTBA1000</v>
          </cell>
          <cell r="L6250" t="str">
            <v>INPUT</v>
          </cell>
          <cell r="M6250" t="str">
            <v>ASLC05</v>
          </cell>
          <cell r="N6250" t="str">
            <v>ASLC05</v>
          </cell>
          <cell r="O6250" t="str">
            <v>AOIC04</v>
          </cell>
          <cell r="P6250" t="str">
            <v>B.2.i</v>
          </cell>
          <cell r="Q6250" t="str">
            <v>(Acquisti di prestazioni derivanti dall'attività di "Doppio Canale" (SOLO Servizio Distributivo da privato))</v>
          </cell>
          <cell r="T6250" t="str">
            <v>AB&amp;S</v>
          </cell>
          <cell r="U6250" t="str">
            <v>AOIC04_130</v>
          </cell>
          <cell r="V6250">
            <v>0</v>
          </cell>
          <cell r="W6250">
            <v>0</v>
          </cell>
          <cell r="X6250">
            <v>0</v>
          </cell>
        </row>
        <row r="6251">
          <cell r="J6251" t="str">
            <v>INPUTB.2.i</v>
          </cell>
          <cell r="K6251" t="str">
            <v>INPUTBA0970</v>
          </cell>
          <cell r="L6251" t="str">
            <v>INPUT</v>
          </cell>
          <cell r="M6251" t="str">
            <v>ASLC05</v>
          </cell>
          <cell r="N6251" t="str">
            <v>ASLC05</v>
          </cell>
          <cell r="O6251" t="str">
            <v>AOIC04</v>
          </cell>
          <cell r="P6251" t="str">
            <v>B.2.i</v>
          </cell>
          <cell r="Q6251" t="str">
            <v>(acquisto farmaci "Primo Ciclo" da strutture pubbliche ubicate nel proprio territorio: ASST/Fondazioni pubbliche)</v>
          </cell>
          <cell r="T6251" t="str">
            <v>AB&amp;S</v>
          </cell>
          <cell r="U6251" t="str">
            <v>AOIC04_130</v>
          </cell>
          <cell r="V6251">
            <v>0</v>
          </cell>
          <cell r="W6251">
            <v>0</v>
          </cell>
          <cell r="X6251">
            <v>0</v>
          </cell>
        </row>
        <row r="6252">
          <cell r="J6252" t="str">
            <v>INPUTB.2.i</v>
          </cell>
          <cell r="K6252" t="str">
            <v>INPUTBA0980</v>
          </cell>
          <cell r="L6252" t="str">
            <v>INPUT</v>
          </cell>
          <cell r="M6252" t="str">
            <v>ASLC05</v>
          </cell>
          <cell r="N6252" t="str">
            <v>ASLC05</v>
          </cell>
          <cell r="O6252" t="str">
            <v>AOIC04</v>
          </cell>
          <cell r="P6252" t="str">
            <v>B.2.i</v>
          </cell>
          <cell r="Q6252" t="str">
            <v>(acquisto farmaci "Primo Ciclo" da strutture pubbliche ubicate nel proprio territorio: altri Enti pubblici)</v>
          </cell>
          <cell r="T6252" t="str">
            <v>AB&amp;S</v>
          </cell>
          <cell r="U6252" t="str">
            <v>AOIC04_130</v>
          </cell>
          <cell r="V6252">
            <v>0</v>
          </cell>
          <cell r="W6252">
            <v>0</v>
          </cell>
          <cell r="X6252">
            <v>0</v>
          </cell>
        </row>
        <row r="6253">
          <cell r="J6253" t="str">
            <v>INPUTB.2.i</v>
          </cell>
          <cell r="K6253" t="str">
            <v>INPUTBA0970</v>
          </cell>
          <cell r="L6253" t="str">
            <v>INPUT</v>
          </cell>
          <cell r="M6253" t="str">
            <v>ASLC05</v>
          </cell>
          <cell r="N6253" t="str">
            <v>ASLC05</v>
          </cell>
          <cell r="O6253" t="str">
            <v>AOIC04</v>
          </cell>
          <cell r="P6253" t="str">
            <v>B.2.i</v>
          </cell>
          <cell r="Q6253" t="str">
            <v>(acquisto farmaci "Primo Ciclo" da strutture pubbliche ubicate in altre province della Regione: ASST/Fondazioni pubbliche)</v>
          </cell>
          <cell r="T6253" t="str">
            <v>AB&amp;S</v>
          </cell>
          <cell r="U6253" t="str">
            <v>AOIC04_130</v>
          </cell>
          <cell r="V6253">
            <v>0</v>
          </cell>
          <cell r="W6253">
            <v>0</v>
          </cell>
          <cell r="X6253">
            <v>0</v>
          </cell>
        </row>
        <row r="6254">
          <cell r="J6254" t="str">
            <v>INPUTB.2.i</v>
          </cell>
          <cell r="K6254" t="str">
            <v>INPUTBA0980</v>
          </cell>
          <cell r="L6254" t="str">
            <v>INPUT</v>
          </cell>
          <cell r="M6254" t="str">
            <v>ASLC05</v>
          </cell>
          <cell r="N6254" t="str">
            <v>ASLC05</v>
          </cell>
          <cell r="O6254" t="str">
            <v>AOIC04</v>
          </cell>
          <cell r="P6254" t="str">
            <v>B.2.i</v>
          </cell>
          <cell r="Q6254" t="str">
            <v>(acquisto farmaci "Primo Ciclo" da strutture pubbliche ubicate in altre province della Regione: altri Enti pubblici)</v>
          </cell>
          <cell r="T6254" t="str">
            <v>AB&amp;S</v>
          </cell>
          <cell r="U6254" t="str">
            <v>AOIC04_130</v>
          </cell>
          <cell r="V6254">
            <v>0</v>
          </cell>
          <cell r="W6254">
            <v>0</v>
          </cell>
          <cell r="X6254">
            <v>0</v>
          </cell>
        </row>
        <row r="6255">
          <cell r="J6255" t="str">
            <v>INPUTB.2.i</v>
          </cell>
          <cell r="K6255" t="str">
            <v>INPUTBA0990</v>
          </cell>
          <cell r="L6255" t="str">
            <v>INPUT</v>
          </cell>
          <cell r="M6255" t="str">
            <v>ASLC05</v>
          </cell>
          <cell r="N6255" t="str">
            <v>ASLC05</v>
          </cell>
          <cell r="O6255" t="str">
            <v>AOIC04</v>
          </cell>
          <cell r="P6255" t="str">
            <v>B.2.i</v>
          </cell>
          <cell r="Q6255" t="str">
            <v>(acquisto farmaci "Primo Ciclo" da strutture ubicate fuori Regione (Mobilità passiva in compensazione))</v>
          </cell>
          <cell r="T6255" t="str">
            <v>AB&amp;S</v>
          </cell>
          <cell r="U6255" t="str">
            <v>AOIC04_130</v>
          </cell>
          <cell r="V6255">
            <v>0</v>
          </cell>
          <cell r="W6255">
            <v>0</v>
          </cell>
          <cell r="X6255">
            <v>0</v>
          </cell>
        </row>
        <row r="6256">
          <cell r="J6256" t="str">
            <v>INPUTB.2.i</v>
          </cell>
          <cell r="K6256" t="str">
            <v>INPUTBA1000</v>
          </cell>
          <cell r="L6256" t="str">
            <v>INPUT</v>
          </cell>
          <cell r="M6256" t="str">
            <v>ASLC05</v>
          </cell>
          <cell r="N6256" t="str">
            <v>ASLC05</v>
          </cell>
          <cell r="O6256" t="str">
            <v>AOIC04</v>
          </cell>
          <cell r="P6256" t="str">
            <v>B.2.i</v>
          </cell>
          <cell r="Q6256" t="str">
            <v>(acquisto farmaci "Primo Ciclo" da strutture private ubicate nel proprio territorio)</v>
          </cell>
          <cell r="T6256" t="str">
            <v>AB&amp;S</v>
          </cell>
          <cell r="U6256" t="str">
            <v>AOIC04_130</v>
          </cell>
          <cell r="V6256">
            <v>0</v>
          </cell>
          <cell r="W6256">
            <v>0</v>
          </cell>
          <cell r="X6256">
            <v>0</v>
          </cell>
        </row>
        <row r="6257">
          <cell r="J6257" t="str">
            <v>INPUTB.2.i</v>
          </cell>
          <cell r="K6257" t="str">
            <v>INPUTBA1000</v>
          </cell>
          <cell r="L6257" t="str">
            <v>INPUT</v>
          </cell>
          <cell r="M6257" t="str">
            <v>ASLC05</v>
          </cell>
          <cell r="N6257" t="str">
            <v>ASLC05</v>
          </cell>
          <cell r="O6257" t="str">
            <v>AOIC04</v>
          </cell>
          <cell r="P6257" t="str">
            <v>B.2.i</v>
          </cell>
          <cell r="Q6257" t="str">
            <v>(acquisto farmaci "Primo Ciclo" da strutture private ubicate in altre province della Regione)</v>
          </cell>
          <cell r="T6257" t="str">
            <v>AB&amp;S</v>
          </cell>
          <cell r="U6257" t="str">
            <v>AOIC04_130</v>
          </cell>
          <cell r="V6257">
            <v>0</v>
          </cell>
          <cell r="W6257">
            <v>0</v>
          </cell>
          <cell r="X6257">
            <v>0</v>
          </cell>
        </row>
        <row r="6258">
          <cell r="J6258" t="str">
            <v>INPUTB.2.i</v>
          </cell>
          <cell r="K6258" t="str">
            <v>INPUTBA1010</v>
          </cell>
          <cell r="L6258" t="str">
            <v>INPUT</v>
          </cell>
          <cell r="P6258" t="str">
            <v>B.2.i</v>
          </cell>
          <cell r="Q6258" t="str">
            <v xml:space="preserve">(acquisto farmaci da strutture private ubicate fuori Regione </v>
          </cell>
          <cell r="T6258" t="str">
            <v>AB&amp;S</v>
          </cell>
          <cell r="U6258" t="str">
            <v>AOIC04_130</v>
          </cell>
          <cell r="V6258">
            <v>0</v>
          </cell>
          <cell r="W6258">
            <v>0</v>
          </cell>
          <cell r="X6258">
            <v>0</v>
          </cell>
        </row>
        <row r="6259">
          <cell r="J6259" t="str">
            <v>INPUTB.2.i</v>
          </cell>
          <cell r="K6259" t="str">
            <v>INPUTBA1020</v>
          </cell>
          <cell r="L6259" t="str">
            <v>INPUTREG</v>
          </cell>
          <cell r="P6259" t="str">
            <v>B.2.i</v>
          </cell>
          <cell r="Q6259" t="str">
            <v>(REGIONE: Mobilità attiva File F, Doppio Canale, Primo Ciclo privato da contabilizzare a costo)</v>
          </cell>
          <cell r="V6259">
            <v>0</v>
          </cell>
          <cell r="W6259">
            <v>0</v>
          </cell>
          <cell r="X6259">
            <v>0</v>
          </cell>
        </row>
        <row r="6260">
          <cell r="J6260" t="str">
            <v>TOTAL</v>
          </cell>
          <cell r="K6260" t="str">
            <v>TOTAL</v>
          </cell>
          <cell r="L6260" t="str">
            <v>TOTALE</v>
          </cell>
          <cell r="Q6260" t="str">
            <v>(B.2.A.9) Acquisto prestazioni termali in convenzione - Totale)</v>
          </cell>
          <cell r="V6260">
            <v>0</v>
          </cell>
          <cell r="W6260">
            <v>0</v>
          </cell>
          <cell r="X6260">
            <v>0</v>
          </cell>
        </row>
        <row r="6261">
          <cell r="J6261" t="str">
            <v>INPUTB.2.j</v>
          </cell>
          <cell r="K6261" t="str">
            <v>INPUTBA1070</v>
          </cell>
          <cell r="L6261" t="str">
            <v>INPUT</v>
          </cell>
          <cell r="M6261" t="str">
            <v>ASLC19</v>
          </cell>
          <cell r="N6261" t="str">
            <v>ASLC19</v>
          </cell>
          <cell r="O6261" t="str">
            <v>AOIC04</v>
          </cell>
          <cell r="P6261" t="str">
            <v>B.2.j</v>
          </cell>
          <cell r="Q6261" t="str">
            <v>(assistenza termale in convenzione ubicate nel proprio territorio)</v>
          </cell>
          <cell r="T6261" t="str">
            <v>AB&amp;S</v>
          </cell>
          <cell r="U6261" t="str">
            <v>AOIC04_130</v>
          </cell>
          <cell r="V6261">
            <v>0</v>
          </cell>
          <cell r="W6261">
            <v>0</v>
          </cell>
          <cell r="X6261">
            <v>0</v>
          </cell>
        </row>
        <row r="6262">
          <cell r="J6262" t="str">
            <v>INPUTB.2.j</v>
          </cell>
          <cell r="K6262" t="str">
            <v>INPUTBA1070</v>
          </cell>
          <cell r="L6262" t="str">
            <v>INPUT</v>
          </cell>
          <cell r="M6262" t="str">
            <v>ASLC19</v>
          </cell>
          <cell r="N6262" t="str">
            <v>ASLC19</v>
          </cell>
          <cell r="O6262" t="str">
            <v>AOIC04</v>
          </cell>
          <cell r="P6262" t="str">
            <v>B.2.j</v>
          </cell>
          <cell r="Q6262" t="str">
            <v>(assistenza termale in convenzione ubicate in altre province della Regione)</v>
          </cell>
          <cell r="T6262" t="str">
            <v>AB&amp;S</v>
          </cell>
          <cell r="U6262" t="str">
            <v>AOIC04_130</v>
          </cell>
          <cell r="V6262">
            <v>0</v>
          </cell>
          <cell r="W6262">
            <v>0</v>
          </cell>
          <cell r="X6262">
            <v>0</v>
          </cell>
        </row>
        <row r="6263">
          <cell r="J6263" t="str">
            <v>INPUTB.2.j</v>
          </cell>
          <cell r="K6263" t="str">
            <v>INPUTBA1060</v>
          </cell>
          <cell r="L6263" t="str">
            <v>INPUT</v>
          </cell>
          <cell r="M6263" t="str">
            <v>ASLC19</v>
          </cell>
          <cell r="N6263" t="str">
            <v>ASLC19</v>
          </cell>
          <cell r="O6263" t="str">
            <v>AOIC04</v>
          </cell>
          <cell r="P6263" t="str">
            <v>B.2.j</v>
          </cell>
          <cell r="Q6263" t="str">
            <v>(assistenza termale in convenzione fuori Regione (Mobilità passiva in compensazione))</v>
          </cell>
          <cell r="T6263" t="str">
            <v>AB&amp;S</v>
          </cell>
          <cell r="U6263" t="str">
            <v>AOIC04_130</v>
          </cell>
          <cell r="V6263">
            <v>0</v>
          </cell>
          <cell r="W6263">
            <v>0</v>
          </cell>
          <cell r="X6263">
            <v>0</v>
          </cell>
        </row>
        <row r="6264">
          <cell r="J6264" t="str">
            <v>INPUTB.2.j</v>
          </cell>
          <cell r="K6264" t="str">
            <v>INPUTBA1040</v>
          </cell>
          <cell r="L6264" t="str">
            <v>INPUT</v>
          </cell>
          <cell r="M6264" t="str">
            <v>ASLC19</v>
          </cell>
          <cell r="N6264" t="str">
            <v>ASLC19</v>
          </cell>
          <cell r="O6264" t="str">
            <v>AOIC04</v>
          </cell>
          <cell r="P6264" t="str">
            <v>B.2.j</v>
          </cell>
          <cell r="Q6264" t="str">
            <v>(acquisto di prestazioni termali da strutture pubbliche ubicate nel proprio territorio: ASST/Fondazioni pubbliche)</v>
          </cell>
          <cell r="T6264" t="str">
            <v>AB&amp;S</v>
          </cell>
          <cell r="U6264" t="str">
            <v>AOIC04_130</v>
          </cell>
          <cell r="V6264">
            <v>0</v>
          </cell>
          <cell r="W6264">
            <v>0</v>
          </cell>
          <cell r="X6264">
            <v>0</v>
          </cell>
        </row>
        <row r="6265">
          <cell r="J6265" t="str">
            <v>INPUTB.2.j</v>
          </cell>
          <cell r="K6265" t="str">
            <v>INPUTBA1040</v>
          </cell>
          <cell r="L6265" t="str">
            <v>INPUT</v>
          </cell>
          <cell r="M6265" t="str">
            <v>ASLC19</v>
          </cell>
          <cell r="N6265" t="str">
            <v>ASLC19</v>
          </cell>
          <cell r="O6265" t="str">
            <v>AOIC04</v>
          </cell>
          <cell r="P6265" t="str">
            <v>B.2.j</v>
          </cell>
          <cell r="Q6265" t="str">
            <v>(acquisto di prestazioni termali da strutture pubbliche da strutture pubbliche ubicate in altre province della Regione: ATS/ASST/Fondazioni pubbliche)</v>
          </cell>
          <cell r="T6265" t="str">
            <v>AB&amp;S</v>
          </cell>
          <cell r="U6265" t="str">
            <v>AOIC04_130</v>
          </cell>
          <cell r="V6265">
            <v>0</v>
          </cell>
          <cell r="W6265">
            <v>0</v>
          </cell>
          <cell r="X6265">
            <v>0</v>
          </cell>
        </row>
        <row r="6266">
          <cell r="J6266" t="str">
            <v>INPUTB.2.j</v>
          </cell>
          <cell r="K6266" t="str">
            <v>INPUTBA1050</v>
          </cell>
          <cell r="L6266" t="str">
            <v>INPUT</v>
          </cell>
          <cell r="M6266" t="str">
            <v>ASLC19</v>
          </cell>
          <cell r="N6266" t="str">
            <v>ASLC19</v>
          </cell>
          <cell r="O6266" t="str">
            <v>AOIC04</v>
          </cell>
          <cell r="P6266" t="str">
            <v>B.2.j</v>
          </cell>
          <cell r="Q6266" t="str">
            <v xml:space="preserve">(Acquisto di prestazioni termali da altre strutture pubbliche della Regione) </v>
          </cell>
          <cell r="T6266" t="str">
            <v>AB&amp;S</v>
          </cell>
          <cell r="U6266" t="str">
            <v>AOIC04_130</v>
          </cell>
          <cell r="V6266">
            <v>0</v>
          </cell>
          <cell r="W6266">
            <v>0</v>
          </cell>
          <cell r="X6266">
            <v>0</v>
          </cell>
        </row>
        <row r="6267">
          <cell r="J6267" t="str">
            <v>INPUTB.2.j</v>
          </cell>
          <cell r="K6267" t="str">
            <v>INPUTBA1080</v>
          </cell>
          <cell r="L6267" t="str">
            <v>INPUTREG</v>
          </cell>
          <cell r="P6267" t="str">
            <v>B.2.j</v>
          </cell>
          <cell r="Q6267" t="str">
            <v>(REGIONE: Mobilità attiva prestazioni Termali privato da contabilizzare a costo)</v>
          </cell>
          <cell r="V6267">
            <v>0</v>
          </cell>
          <cell r="W6267">
            <v>0</v>
          </cell>
          <cell r="X6267">
            <v>0</v>
          </cell>
        </row>
        <row r="6268">
          <cell r="J6268" t="str">
            <v>TOTAL</v>
          </cell>
          <cell r="K6268" t="str">
            <v>TOTAL</v>
          </cell>
          <cell r="L6268" t="str">
            <v>TOTALE</v>
          </cell>
          <cell r="Q6268" t="str">
            <v>(B.2.A.10) Acquisto prestazioni trasporto sanitari - Totale)</v>
          </cell>
          <cell r="V6268">
            <v>4575000</v>
          </cell>
          <cell r="W6268">
            <v>4430138</v>
          </cell>
          <cell r="X6268">
            <v>1107534</v>
          </cell>
        </row>
        <row r="6269">
          <cell r="J6269" t="str">
            <v>INPUTB.2.k</v>
          </cell>
          <cell r="K6269" t="str">
            <v>INPUTBA1110</v>
          </cell>
          <cell r="L6269" t="str">
            <v>INPUT</v>
          </cell>
          <cell r="M6269" t="str">
            <v>ASLC15</v>
          </cell>
          <cell r="N6269" t="str">
            <v>ASLC15</v>
          </cell>
          <cell r="O6269" t="str">
            <v>AOIC06</v>
          </cell>
          <cell r="P6269" t="str">
            <v>B.2.k</v>
          </cell>
          <cell r="Q6269" t="str">
            <v>(Trasporti sanitari per emergenza da pubblico (118))</v>
          </cell>
          <cell r="V6269">
            <v>636000</v>
          </cell>
          <cell r="W6269">
            <v>616000</v>
          </cell>
          <cell r="X6269">
            <v>154000</v>
          </cell>
        </row>
        <row r="6270">
          <cell r="J6270" t="str">
            <v>INPUTB.2.k</v>
          </cell>
          <cell r="K6270" t="str">
            <v>INPUTBA1110</v>
          </cell>
          <cell r="L6270" t="str">
            <v>INPUT</v>
          </cell>
          <cell r="M6270" t="str">
            <v>ASLC19</v>
          </cell>
          <cell r="N6270" t="str">
            <v>ASLC19</v>
          </cell>
          <cell r="O6270" t="str">
            <v>AOIC04</v>
          </cell>
          <cell r="P6270" t="str">
            <v>B.2.k</v>
          </cell>
          <cell r="Q6270" t="str">
            <v>(Altri Trasporti sanitari da pubblico)</v>
          </cell>
          <cell r="T6270" t="str">
            <v>AB&amp;S</v>
          </cell>
          <cell r="U6270" t="str">
            <v>AOIC04_60</v>
          </cell>
          <cell r="V6270">
            <v>0</v>
          </cell>
          <cell r="W6270">
            <v>0</v>
          </cell>
          <cell r="X6270">
            <v>0</v>
          </cell>
        </row>
        <row r="6271">
          <cell r="J6271" t="str">
            <v>INPUTB.2.k</v>
          </cell>
          <cell r="K6271" t="str">
            <v>INPUTBA1100</v>
          </cell>
          <cell r="L6271" t="str">
            <v>INPUT</v>
          </cell>
          <cell r="M6271" t="str">
            <v>ASLC19</v>
          </cell>
          <cell r="N6271" t="str">
            <v>ASLC19</v>
          </cell>
          <cell r="O6271" t="str">
            <v>AOIC04</v>
          </cell>
          <cell r="P6271" t="str">
            <v>B.2.k</v>
          </cell>
          <cell r="Q6271" t="str">
            <v>(acquisto di prestazioni trasporto sanitari da strutture pubbliche ubicate nel proprio territorio: ASST/Fondazioni pubbliche)</v>
          </cell>
          <cell r="T6271" t="str">
            <v>AB&amp;S</v>
          </cell>
          <cell r="U6271" t="str">
            <v>AOIC04_60</v>
          </cell>
          <cell r="V6271">
            <v>0</v>
          </cell>
          <cell r="W6271">
            <v>0</v>
          </cell>
          <cell r="X6271">
            <v>0</v>
          </cell>
        </row>
        <row r="6272">
          <cell r="J6272" t="str">
            <v>INPUTB.2.k</v>
          </cell>
          <cell r="K6272" t="str">
            <v>INPUTBA1100</v>
          </cell>
          <cell r="L6272" t="str">
            <v>INPUT</v>
          </cell>
          <cell r="M6272" t="str">
            <v>ASLC19</v>
          </cell>
          <cell r="N6272" t="str">
            <v>ASLC19</v>
          </cell>
          <cell r="O6272" t="str">
            <v>AOIC04</v>
          </cell>
          <cell r="P6272" t="str">
            <v>B.2.k</v>
          </cell>
          <cell r="Q6272" t="str">
            <v>(acquisto di prestazioni trasporto sanitari da strutture pubbliche  da strutture pubbliche ubicate in altre province della Regione: ATS/ASST/Fondazioni pubbliche)</v>
          </cell>
          <cell r="T6272" t="str">
            <v>AB&amp;S</v>
          </cell>
          <cell r="U6272" t="str">
            <v>AOIC04_60</v>
          </cell>
          <cell r="V6272">
            <v>0</v>
          </cell>
          <cell r="W6272">
            <v>0</v>
          </cell>
          <cell r="X6272">
            <v>0</v>
          </cell>
        </row>
        <row r="6273">
          <cell r="J6273" t="str">
            <v>INPUTB.2.k</v>
          </cell>
          <cell r="K6273" t="str">
            <v>INPUTBA1120</v>
          </cell>
          <cell r="L6273" t="str">
            <v>INPUT</v>
          </cell>
          <cell r="M6273" t="str">
            <v>ASLC19</v>
          </cell>
          <cell r="N6273" t="str">
            <v>ASLC19</v>
          </cell>
          <cell r="O6273" t="str">
            <v>AOIC04</v>
          </cell>
          <cell r="P6273" t="str">
            <v>B.2.k</v>
          </cell>
          <cell r="Q6273" t="str">
            <v>(Trasporti fuori regione (mobilità passiva in compensazione))</v>
          </cell>
          <cell r="T6273" t="str">
            <v>AB&amp;S</v>
          </cell>
          <cell r="U6273" t="str">
            <v>AOIC04_100</v>
          </cell>
          <cell r="V6273">
            <v>0</v>
          </cell>
          <cell r="W6273">
            <v>0</v>
          </cell>
          <cell r="X6273">
            <v>0</v>
          </cell>
        </row>
        <row r="6274">
          <cell r="J6274" t="str">
            <v>INPUTB.2.k</v>
          </cell>
          <cell r="K6274" t="str">
            <v>INPUTBA1130</v>
          </cell>
          <cell r="L6274" t="str">
            <v>INPUT</v>
          </cell>
          <cell r="M6274" t="str">
            <v>ASLC15</v>
          </cell>
          <cell r="N6274" t="str">
            <v>ASLC15</v>
          </cell>
          <cell r="O6274" t="str">
            <v>AOIC06</v>
          </cell>
          <cell r="P6274" t="str">
            <v>B.2.k</v>
          </cell>
          <cell r="Q6274" t="str">
            <v>(Trasporti sanitari per emergenza da privato (118))</v>
          </cell>
          <cell r="V6274">
            <v>3939000</v>
          </cell>
          <cell r="W6274">
            <v>3814138</v>
          </cell>
          <cell r="X6274">
            <v>953534</v>
          </cell>
        </row>
        <row r="6275">
          <cell r="J6275" t="str">
            <v>INPUTB.2.k</v>
          </cell>
          <cell r="K6275" t="str">
            <v>INPUTBA1130</v>
          </cell>
          <cell r="L6275" t="str">
            <v>INPUT</v>
          </cell>
          <cell r="M6275" t="str">
            <v>ASLC19</v>
          </cell>
          <cell r="N6275" t="str">
            <v>ASLC19</v>
          </cell>
          <cell r="O6275" t="str">
            <v>AOIC04</v>
          </cell>
          <cell r="P6275" t="str">
            <v>B.2.k</v>
          </cell>
          <cell r="Q6275" t="str">
            <v>(Altri Trasporti sanitari da privato)</v>
          </cell>
          <cell r="T6275" t="str">
            <v>AB&amp;S</v>
          </cell>
          <cell r="U6275" t="str">
            <v>AOIC04_70</v>
          </cell>
          <cell r="V6275">
            <v>0</v>
          </cell>
          <cell r="W6275">
            <v>0</v>
          </cell>
          <cell r="X6275">
            <v>0</v>
          </cell>
        </row>
        <row r="6276">
          <cell r="J6276" t="str">
            <v>INPUTB.2.k</v>
          </cell>
          <cell r="K6276" t="str">
            <v>INPUTBA1130</v>
          </cell>
          <cell r="L6276" t="str">
            <v>INPUTREG</v>
          </cell>
          <cell r="P6276" t="str">
            <v>B.2.k</v>
          </cell>
          <cell r="Q6276" t="str">
            <v>(REGIONE: Mobilità attiva prestazioni di Trasporto privato da contabilizzare a costo)</v>
          </cell>
          <cell r="V6276">
            <v>0</v>
          </cell>
          <cell r="W6276">
            <v>0</v>
          </cell>
          <cell r="X6276">
            <v>0</v>
          </cell>
        </row>
        <row r="6277">
          <cell r="J6277" t="str">
            <v>TOTAL</v>
          </cell>
          <cell r="K6277" t="str">
            <v>TOTAL</v>
          </cell>
          <cell r="L6277" t="str">
            <v>TOTALE</v>
          </cell>
          <cell r="Q6277" t="str">
            <v>(B.2.A.11) Acquisto prestazioni Socio-Sanitaria a rilevanza sanitaria - Totale)</v>
          </cell>
          <cell r="V6277">
            <v>0</v>
          </cell>
          <cell r="W6277">
            <v>0</v>
          </cell>
          <cell r="X6277">
            <v>0</v>
          </cell>
        </row>
        <row r="6278">
          <cell r="J6278" t="str">
            <v>INPUTB.2.l</v>
          </cell>
          <cell r="K6278" t="str">
            <v>INPUTBA1160</v>
          </cell>
          <cell r="L6278" t="str">
            <v>INPUT</v>
          </cell>
          <cell r="P6278" t="str">
            <v>B.2.l</v>
          </cell>
          <cell r="Q6278" t="str">
            <v>(acquisto di prestazioni socio sanitarie integrate da strutture ubicate nel proprio territorio: di cui da RSA pubbliche)</v>
          </cell>
          <cell r="V6278">
            <v>0</v>
          </cell>
          <cell r="W6278">
            <v>0</v>
          </cell>
          <cell r="X6278">
            <v>0</v>
          </cell>
        </row>
        <row r="6279">
          <cell r="J6279" t="str">
            <v>INPUTB.2.l</v>
          </cell>
          <cell r="K6279" t="str">
            <v>INPUTBA1160</v>
          </cell>
          <cell r="L6279" t="str">
            <v>INPUT</v>
          </cell>
          <cell r="P6279" t="str">
            <v>B.2.l</v>
          </cell>
          <cell r="Q6279" t="str">
            <v>(acquisto di prestazioni socio sanitarie integrate da strutture ubicate nel proprio territorio: di cui da C.S.E. pubblici)</v>
          </cell>
          <cell r="V6279">
            <v>0</v>
          </cell>
          <cell r="W6279">
            <v>0</v>
          </cell>
          <cell r="X6279">
            <v>0</v>
          </cell>
        </row>
        <row r="6280">
          <cell r="J6280" t="str">
            <v>INPUTB.2.l</v>
          </cell>
          <cell r="K6280" t="str">
            <v>INPUTBA1160</v>
          </cell>
          <cell r="L6280" t="str">
            <v>INPUT</v>
          </cell>
          <cell r="P6280" t="str">
            <v>B.2.l</v>
          </cell>
          <cell r="Q6280" t="str">
            <v>(acquisto di prestazioni socio sanitarie integrate da strutture ubicate nel proprio territorio: di cui da C.D.I. pubblici)</v>
          </cell>
          <cell r="V6280">
            <v>0</v>
          </cell>
          <cell r="W6280">
            <v>0</v>
          </cell>
          <cell r="X6280">
            <v>0</v>
          </cell>
        </row>
        <row r="6281">
          <cell r="J6281" t="str">
            <v>INPUTB.2.l</v>
          </cell>
          <cell r="K6281" t="str">
            <v>INPUTBA1160</v>
          </cell>
          <cell r="L6281" t="str">
            <v>INPUT</v>
          </cell>
          <cell r="P6281" t="str">
            <v>B.2.l</v>
          </cell>
          <cell r="Q6281" t="str">
            <v>(acquisto di prestazioni socio sanitarie integrate da strutture ubicate nel proprio territorio: di cui da R.S.D. pubbliche)</v>
          </cell>
          <cell r="V6281">
            <v>0</v>
          </cell>
          <cell r="W6281">
            <v>0</v>
          </cell>
          <cell r="X6281">
            <v>0</v>
          </cell>
        </row>
        <row r="6282">
          <cell r="J6282" t="str">
            <v>INPUTB.2.l</v>
          </cell>
          <cell r="K6282" t="str">
            <v>INPUTBA1160</v>
          </cell>
          <cell r="L6282" t="str">
            <v>INPUT</v>
          </cell>
          <cell r="P6282" t="str">
            <v>B.2.l</v>
          </cell>
          <cell r="Q6282" t="str">
            <v>(acquisto di prestazioni socio sanitarie integrate da strutture pubbliche ubicate nel proprio territorio: di cui per pazienti ex O.P. di fascia B (al netto delle tariffe di accreditamento))</v>
          </cell>
          <cell r="V6282">
            <v>0</v>
          </cell>
          <cell r="W6282">
            <v>0</v>
          </cell>
          <cell r="X6282">
            <v>0</v>
          </cell>
        </row>
        <row r="6283">
          <cell r="J6283" t="str">
            <v>INPUTB.2.l</v>
          </cell>
          <cell r="K6283" t="str">
            <v>INPUTBA1160</v>
          </cell>
          <cell r="L6283" t="str">
            <v>INPUT</v>
          </cell>
          <cell r="P6283" t="str">
            <v>B.2.l</v>
          </cell>
          <cell r="Q6283" t="str">
            <v>(acquisto di prestazioni socio sanitarie integrate da strutture ubicate nel proprio territorio: di cui da Centri Diurni per persone Disabili (C.D.D.) pubblici)</v>
          </cell>
          <cell r="V6283">
            <v>0</v>
          </cell>
          <cell r="W6283">
            <v>0</v>
          </cell>
          <cell r="X6283">
            <v>0</v>
          </cell>
        </row>
        <row r="6284">
          <cell r="J6284" t="str">
            <v>INPUTB.2.l</v>
          </cell>
          <cell r="K6284" t="str">
            <v>INPUTBA1160</v>
          </cell>
          <cell r="L6284" t="str">
            <v>INPUT</v>
          </cell>
          <cell r="P6284" t="str">
            <v>B.2.l</v>
          </cell>
          <cell r="Q6284" t="str">
            <v>(acquisto di prestazioni socio sanitarie integrate da strutture ubicate nel proprio territorio: di cui da Comunità alloggio Socio Sanitarie per persone con disabilità (C.S.S.) pubbliche)</v>
          </cell>
          <cell r="V6284">
            <v>0</v>
          </cell>
          <cell r="W6284">
            <v>0</v>
          </cell>
          <cell r="X6284">
            <v>0</v>
          </cell>
        </row>
        <row r="6285">
          <cell r="J6285" t="str">
            <v>INPUTB.2.l</v>
          </cell>
          <cell r="K6285" t="str">
            <v>INPUTBA1160</v>
          </cell>
          <cell r="L6285" t="str">
            <v>INPUT</v>
          </cell>
          <cell r="P6285" t="str">
            <v>B.2.l</v>
          </cell>
          <cell r="Q6285" t="str">
            <v>(acquisto di prestazioni socio sanitarie integrate da strutture ubicate nel proprio territorio: di cui per Hospice pubblici)</v>
          </cell>
          <cell r="V6285">
            <v>0</v>
          </cell>
          <cell r="W6285">
            <v>0</v>
          </cell>
          <cell r="X6285">
            <v>0</v>
          </cell>
        </row>
        <row r="6286">
          <cell r="J6286" t="str">
            <v>INPUTB.2.l</v>
          </cell>
          <cell r="K6286" t="str">
            <v>INPUTBA1160</v>
          </cell>
          <cell r="L6286" t="str">
            <v>INPUT</v>
          </cell>
          <cell r="P6286" t="str">
            <v>B.2.l</v>
          </cell>
          <cell r="Q6286" t="str">
            <v>(acquisto di prestazioni socio sanitarie integrate da strutture ubicate nel proprio teritorio: di cui per cure intermedie pubbliche)</v>
          </cell>
          <cell r="V6286">
            <v>0</v>
          </cell>
          <cell r="W6286">
            <v>0</v>
          </cell>
          <cell r="X6286">
            <v>0</v>
          </cell>
        </row>
        <row r="6287">
          <cell r="J6287" t="str">
            <v>INPUTB.2.l</v>
          </cell>
          <cell r="K6287" t="str">
            <v>INPUTBA1152</v>
          </cell>
          <cell r="L6287" t="str">
            <v>INPUT</v>
          </cell>
          <cell r="P6287" t="str">
            <v>B.2.l</v>
          </cell>
          <cell r="Q6287" t="str">
            <v>(Acquisto di prestazioni di Cure Palliative Domiciliari vs ATS di appartenza (gestiti da ASST))</v>
          </cell>
          <cell r="V6287">
            <v>0</v>
          </cell>
          <cell r="W6287">
            <v>0</v>
          </cell>
          <cell r="X6287">
            <v>0</v>
          </cell>
        </row>
        <row r="6288">
          <cell r="J6288" t="str">
            <v>INPUTB.2.l</v>
          </cell>
          <cell r="K6288" t="str">
            <v>INPUTBA1160</v>
          </cell>
          <cell r="L6288" t="str">
            <v>INPUT</v>
          </cell>
          <cell r="P6288" t="str">
            <v>B.2.l</v>
          </cell>
          <cell r="Q6288" t="str">
            <v>(Acquisto di prestazioni di Cure Palliative Domiciliari da Strutture Pubbliche (non Intercompany) ubicate nel proprio territorio)</v>
          </cell>
          <cell r="V6288">
            <v>0</v>
          </cell>
          <cell r="W6288">
            <v>0</v>
          </cell>
          <cell r="X6288">
            <v>0</v>
          </cell>
        </row>
        <row r="6289">
          <cell r="J6289" t="str">
            <v>INPUTB.2.l</v>
          </cell>
          <cell r="K6289" t="str">
            <v>INPUTBA1152</v>
          </cell>
          <cell r="L6289" t="str">
            <v>INPUT</v>
          </cell>
          <cell r="P6289" t="str">
            <v>B.2.l</v>
          </cell>
          <cell r="Q6289" t="str">
            <v>(Acquisto di prestazioni di Cure Palliative Residenziali verso ATS di appartenenza  (gestite da ASST))</v>
          </cell>
          <cell r="V6289">
            <v>0</v>
          </cell>
          <cell r="W6289">
            <v>0</v>
          </cell>
          <cell r="X6289">
            <v>0</v>
          </cell>
        </row>
        <row r="6290">
          <cell r="J6290" t="str">
            <v>INPUTB.2.l</v>
          </cell>
          <cell r="K6290" t="str">
            <v>INPUTBA1160</v>
          </cell>
          <cell r="L6290" t="str">
            <v>INPUT</v>
          </cell>
          <cell r="P6290" t="str">
            <v>B.2.l</v>
          </cell>
          <cell r="Q6290" t="str">
            <v>(Acquisto di prestazioni di Cure Palliative Residenziali da Strutture Pubbliche (non Intercompany) ubicate nel proprio territorio)</v>
          </cell>
          <cell r="V6290">
            <v>0</v>
          </cell>
          <cell r="W6290">
            <v>0</v>
          </cell>
          <cell r="X6290">
            <v>0</v>
          </cell>
        </row>
        <row r="6291">
          <cell r="J6291" t="str">
            <v>INPUTB.2.l</v>
          </cell>
          <cell r="K6291" t="str">
            <v>INPUTBA1160</v>
          </cell>
          <cell r="L6291" t="str">
            <v>INPUT</v>
          </cell>
          <cell r="P6291" t="str">
            <v>B.2.l</v>
          </cell>
          <cell r="Q6291" t="str">
            <v>(acquisto di prestazioni socio sanitarie integrate da strutture ubicate in altre province della Regione: di cui da RSA pubbliche)</v>
          </cell>
          <cell r="V6291">
            <v>0</v>
          </cell>
          <cell r="W6291">
            <v>0</v>
          </cell>
          <cell r="X6291">
            <v>0</v>
          </cell>
        </row>
        <row r="6292">
          <cell r="J6292" t="str">
            <v>INPUTB.2.l</v>
          </cell>
          <cell r="K6292" t="str">
            <v>INPUTBA1160</v>
          </cell>
          <cell r="L6292" t="str">
            <v>INPUT</v>
          </cell>
          <cell r="P6292" t="str">
            <v>B.2.l</v>
          </cell>
          <cell r="Q6292" t="str">
            <v>(acquisto di prestazioni socio sanitarie integrate da strutture ubicate in altre province della Regione: di cui da C.S.E. pubblici)</v>
          </cell>
          <cell r="V6292">
            <v>0</v>
          </cell>
          <cell r="W6292">
            <v>0</v>
          </cell>
          <cell r="X6292">
            <v>0</v>
          </cell>
        </row>
        <row r="6293">
          <cell r="J6293" t="str">
            <v>INPUTB.2.l</v>
          </cell>
          <cell r="K6293" t="str">
            <v>INPUTBA1160</v>
          </cell>
          <cell r="L6293" t="str">
            <v>INPUT</v>
          </cell>
          <cell r="P6293" t="str">
            <v>B.2.l</v>
          </cell>
          <cell r="Q6293" t="str">
            <v>(acquisto di prestazioni socio sanitarie integrate da strutture ubicate in altre province della Regione: di cui da C.D.I. pubblici)</v>
          </cell>
          <cell r="V6293">
            <v>0</v>
          </cell>
          <cell r="W6293">
            <v>0</v>
          </cell>
          <cell r="X6293">
            <v>0</v>
          </cell>
        </row>
        <row r="6294">
          <cell r="J6294" t="str">
            <v>INPUTB.2.l</v>
          </cell>
          <cell r="K6294" t="str">
            <v>INPUTBA1160</v>
          </cell>
          <cell r="L6294" t="str">
            <v>INPUT</v>
          </cell>
          <cell r="P6294" t="str">
            <v>B.2.l</v>
          </cell>
          <cell r="Q6294" t="str">
            <v>(acquisto di prestazioni socio sanitarie integrate da strutture ubicate in altre province della Regione: di cui da R.S.D. pubbliche)</v>
          </cell>
          <cell r="V6294">
            <v>0</v>
          </cell>
          <cell r="W6294">
            <v>0</v>
          </cell>
          <cell r="X6294">
            <v>0</v>
          </cell>
        </row>
        <row r="6295">
          <cell r="J6295" t="str">
            <v>INPUTB.2.l</v>
          </cell>
          <cell r="K6295" t="str">
            <v>INPUTBA1160</v>
          </cell>
          <cell r="L6295" t="str">
            <v>INPUT</v>
          </cell>
          <cell r="P6295" t="str">
            <v>B.2.l</v>
          </cell>
          <cell r="Q6295" t="str">
            <v>(acquisto di prestazioni socio sanitarie integrate da strutture pubbliche ubicate in altre province della Regione: di cui per pazienti ex O.P. di fascia B (al netto delle tariffe di accreditamento))</v>
          </cell>
          <cell r="V6295">
            <v>0</v>
          </cell>
          <cell r="W6295">
            <v>0</v>
          </cell>
          <cell r="X6295">
            <v>0</v>
          </cell>
        </row>
        <row r="6296">
          <cell r="J6296" t="str">
            <v>INPUTB.2.l</v>
          </cell>
          <cell r="K6296" t="str">
            <v>INPUTBA1160</v>
          </cell>
          <cell r="L6296" t="str">
            <v>INPUT</v>
          </cell>
          <cell r="P6296" t="str">
            <v>B.2.l</v>
          </cell>
          <cell r="Q6296" t="str">
            <v>(acquisto di prestazioni socio sanitarie integrate da strutture ubicate in altre province della Regione: di cui da Centri Diurni per persone Disabili (C.D.D.) pubblici)</v>
          </cell>
          <cell r="V6296">
            <v>0</v>
          </cell>
          <cell r="W6296">
            <v>0</v>
          </cell>
          <cell r="X6296">
            <v>0</v>
          </cell>
        </row>
        <row r="6297">
          <cell r="J6297" t="str">
            <v>INPUTB.2.l</v>
          </cell>
          <cell r="K6297" t="str">
            <v>INPUTBA1160</v>
          </cell>
          <cell r="L6297" t="str">
            <v>INPUT</v>
          </cell>
          <cell r="P6297" t="str">
            <v>B.2.l</v>
          </cell>
          <cell r="Q6297" t="str">
            <v>(acquisto di prestazioni socio sanitarie integrate da strutture ubicate in altre province della Regione: di cui da Comunità alloggio Socio Sanitarie per persone con disabilità (C.S.S.) pubbliche)</v>
          </cell>
          <cell r="V6297">
            <v>0</v>
          </cell>
          <cell r="W6297">
            <v>0</v>
          </cell>
          <cell r="X6297">
            <v>0</v>
          </cell>
        </row>
        <row r="6298">
          <cell r="J6298" t="str">
            <v>INPUTB.2.l</v>
          </cell>
          <cell r="K6298" t="str">
            <v>INPUTBA1160</v>
          </cell>
          <cell r="L6298" t="str">
            <v>INPUT</v>
          </cell>
          <cell r="P6298" t="str">
            <v>B.2.l</v>
          </cell>
          <cell r="Q6298" t="str">
            <v>(acquisto di prestazioni socio sanitarie integrate da strutture ubicate in altre province della Regione: di cui per Hospice pubblici)</v>
          </cell>
          <cell r="V6298">
            <v>0</v>
          </cell>
          <cell r="W6298">
            <v>0</v>
          </cell>
          <cell r="X6298">
            <v>0</v>
          </cell>
        </row>
        <row r="6299">
          <cell r="J6299" t="str">
            <v>INPUTB.2.l</v>
          </cell>
          <cell r="K6299" t="str">
            <v>INPUTBA1160</v>
          </cell>
          <cell r="L6299" t="str">
            <v>INPUT</v>
          </cell>
          <cell r="P6299" t="str">
            <v>B.2.l</v>
          </cell>
          <cell r="Q6299" t="str">
            <v>(acquisto di prestazioni socio sanitarie integrate da strutture ubicate in altre province della Regione: di cui per cure intermedie pubbliche)</v>
          </cell>
          <cell r="V6299">
            <v>0</v>
          </cell>
          <cell r="W6299">
            <v>0</v>
          </cell>
          <cell r="X6299">
            <v>0</v>
          </cell>
        </row>
        <row r="6300">
          <cell r="J6300" t="str">
            <v>INPUTB.2.l</v>
          </cell>
          <cell r="K6300" t="str">
            <v>INPUTBA1152</v>
          </cell>
          <cell r="L6300" t="str">
            <v>INPUT</v>
          </cell>
          <cell r="P6300" t="str">
            <v>B.2.l</v>
          </cell>
          <cell r="Q6300" t="str">
            <v>(Acquisto di prestazioni di Cure Palliative Domiciliari verso Altre ATS (gestite da ASST))</v>
          </cell>
          <cell r="V6300">
            <v>0</v>
          </cell>
          <cell r="W6300">
            <v>0</v>
          </cell>
          <cell r="X6300">
            <v>0</v>
          </cell>
        </row>
        <row r="6301">
          <cell r="J6301" t="str">
            <v>INPUTB.2.l</v>
          </cell>
          <cell r="K6301" t="str">
            <v>INPUTBA1160</v>
          </cell>
          <cell r="L6301" t="str">
            <v>INPUT</v>
          </cell>
          <cell r="P6301" t="str">
            <v>B.2.l</v>
          </cell>
          <cell r="Q6301" t="str">
            <v>(Acquisto di prestazioni di Cure Palliative Domiciliari da Strutture Pubbliche (non Intercompany) ubicate in altre province della Regione)</v>
          </cell>
          <cell r="V6301">
            <v>0</v>
          </cell>
          <cell r="W6301">
            <v>0</v>
          </cell>
          <cell r="X6301">
            <v>0</v>
          </cell>
        </row>
        <row r="6302">
          <cell r="J6302" t="str">
            <v>INPUTB.2.l</v>
          </cell>
          <cell r="K6302" t="str">
            <v>INPUTBA1152</v>
          </cell>
          <cell r="L6302" t="str">
            <v>INPUT</v>
          </cell>
          <cell r="P6302" t="str">
            <v>B.2.l</v>
          </cell>
          <cell r="Q6302" t="str">
            <v>(Acquisto di prestazioni di Cure Palliative Residenziali verso Altre ATS della Regione (gestite da ASST))</v>
          </cell>
          <cell r="V6302">
            <v>0</v>
          </cell>
          <cell r="W6302">
            <v>0</v>
          </cell>
          <cell r="X6302">
            <v>0</v>
          </cell>
        </row>
        <row r="6303">
          <cell r="J6303" t="str">
            <v>INPUTB.2.l</v>
          </cell>
          <cell r="K6303" t="str">
            <v>INPUTBA1160</v>
          </cell>
          <cell r="L6303" t="str">
            <v>INPUT</v>
          </cell>
          <cell r="P6303" t="str">
            <v>B.2.l</v>
          </cell>
          <cell r="Q6303" t="str">
            <v>(Acquisto di prestazioni di Cure Palliative Residenziali da Strutture Pubbliche (non Intercompany) ubicate in altre province della Regione)</v>
          </cell>
          <cell r="V6303">
            <v>0</v>
          </cell>
          <cell r="W6303">
            <v>0</v>
          </cell>
          <cell r="X6303">
            <v>0</v>
          </cell>
        </row>
        <row r="6304">
          <cell r="J6304" t="str">
            <v>INPUTB.2.l</v>
          </cell>
          <cell r="K6304" t="str">
            <v>INPUTBA1160</v>
          </cell>
          <cell r="L6304" t="str">
            <v>INPUT</v>
          </cell>
          <cell r="P6304" t="str">
            <v>B.2.l</v>
          </cell>
          <cell r="Q6304" t="str">
            <v>(acquisto di prestazioni socio sanitarie integrate da strutture ubicate fuori Regione: di cui da RSA pubbliche)</v>
          </cell>
          <cell r="V6304">
            <v>0</v>
          </cell>
          <cell r="W6304">
            <v>0</v>
          </cell>
          <cell r="X6304">
            <v>0</v>
          </cell>
        </row>
        <row r="6305">
          <cell r="J6305" t="str">
            <v>INPUTB.2.l</v>
          </cell>
          <cell r="K6305" t="str">
            <v>INPUTBA1160</v>
          </cell>
          <cell r="L6305" t="str">
            <v>INPUT</v>
          </cell>
          <cell r="P6305" t="str">
            <v>B.2.l</v>
          </cell>
          <cell r="Q6305" t="str">
            <v>(acquisto di prestazioni socio sanitarie integrate da strutture ubicate fuori Regione: di cui da strutture per disabili pubbliche)</v>
          </cell>
          <cell r="V6305">
            <v>0</v>
          </cell>
          <cell r="W6305">
            <v>0</v>
          </cell>
          <cell r="X6305">
            <v>0</v>
          </cell>
        </row>
        <row r="6306">
          <cell r="J6306" t="str">
            <v>INPUTB.2.l</v>
          </cell>
          <cell r="K6306" t="str">
            <v>INPUTBA1161</v>
          </cell>
          <cell r="L6306" t="str">
            <v>INPUT</v>
          </cell>
          <cell r="P6306" t="str">
            <v>B.2.l</v>
          </cell>
          <cell r="Q6306" t="str">
            <v>(acquisto di prestazioni socio sanitarie a rilevanza sanitaria erogate da strutture pubbliche ubicate fuori Regione - (Extraregione)</v>
          </cell>
          <cell r="V6306">
            <v>0</v>
          </cell>
          <cell r="W6306">
            <v>0</v>
          </cell>
          <cell r="X6306">
            <v>0</v>
          </cell>
        </row>
        <row r="6307">
          <cell r="J6307" t="str">
            <v>INPUTB.2.l</v>
          </cell>
          <cell r="K6307" t="str">
            <v>INPUTBA1170</v>
          </cell>
          <cell r="L6307" t="str">
            <v>INPUT</v>
          </cell>
          <cell r="P6307" t="str">
            <v>B.2.l</v>
          </cell>
          <cell r="Q6307" t="str">
            <v>(acquisto di prestazioni socio sanitarie integrate da strutture pubbliche ubicate fuori Regione: di cui per pazienti ex O.P. di fascia B (al netto delle tariffe di accreditamento))</v>
          </cell>
          <cell r="V6307">
            <v>0</v>
          </cell>
          <cell r="W6307">
            <v>0</v>
          </cell>
          <cell r="X6307">
            <v>0</v>
          </cell>
        </row>
        <row r="6308">
          <cell r="J6308" t="str">
            <v>INPUTB.2.l</v>
          </cell>
          <cell r="K6308" t="str">
            <v>INPUTBA1170</v>
          </cell>
          <cell r="L6308" t="str">
            <v>INPUT</v>
          </cell>
          <cell r="P6308" t="str">
            <v>B.2.l</v>
          </cell>
          <cell r="Q6308" t="str">
            <v>(acquisto di prestazioni Cure Palliative Domiciliari da Strutture Pubbliche ubicate Fuori Regione)</v>
          </cell>
          <cell r="V6308">
            <v>0</v>
          </cell>
          <cell r="W6308">
            <v>0</v>
          </cell>
          <cell r="X6308">
            <v>0</v>
          </cell>
        </row>
        <row r="6309">
          <cell r="J6309" t="str">
            <v>INPUTB.2.l</v>
          </cell>
          <cell r="K6309" t="str">
            <v>INPUTBA1170</v>
          </cell>
          <cell r="L6309" t="str">
            <v>INPUT</v>
          </cell>
          <cell r="P6309" t="str">
            <v>B.2.l</v>
          </cell>
          <cell r="Q6309" t="str">
            <v>(acquisto di prestazioni Cure Palliative Residenziali da Strutture Pubbliche ubicate Fuori Regione)</v>
          </cell>
          <cell r="V6309">
            <v>0</v>
          </cell>
          <cell r="W6309">
            <v>0</v>
          </cell>
          <cell r="X6309">
            <v>0</v>
          </cell>
        </row>
        <row r="6310">
          <cell r="J6310" t="str">
            <v>INPUTB.2.l</v>
          </cell>
          <cell r="K6310" t="str">
            <v>INPUTBA1170</v>
          </cell>
          <cell r="L6310" t="str">
            <v>INPUT</v>
          </cell>
          <cell r="P6310" t="str">
            <v>B.2.l</v>
          </cell>
          <cell r="Q6310" t="str">
            <v>(acquisto di prestazioni ADI da Strutture Pubbliche ubicate Fuori Regione)</v>
          </cell>
          <cell r="V6310">
            <v>0</v>
          </cell>
          <cell r="W6310">
            <v>0</v>
          </cell>
          <cell r="X6310">
            <v>0</v>
          </cell>
        </row>
        <row r="6311">
          <cell r="J6311" t="str">
            <v>INPUTB.2.l</v>
          </cell>
          <cell r="K6311" t="str">
            <v>INPUTBA1170</v>
          </cell>
          <cell r="L6311" t="str">
            <v>INPUT</v>
          </cell>
          <cell r="P6311" t="str">
            <v>B.2.l</v>
          </cell>
          <cell r="Q6311" t="str">
            <v>(acquisto di prestazioni socio sanitarie integrate da strutture ubicate fuori Regione: di cui per Hospice pubblici)</v>
          </cell>
          <cell r="V6311">
            <v>0</v>
          </cell>
          <cell r="W6311">
            <v>0</v>
          </cell>
          <cell r="X6311">
            <v>0</v>
          </cell>
        </row>
        <row r="6312">
          <cell r="J6312" t="str">
            <v>INPUTB.2.l</v>
          </cell>
          <cell r="K6312" t="str">
            <v>INPUTBA1160</v>
          </cell>
          <cell r="L6312" t="str">
            <v>INPUT</v>
          </cell>
          <cell r="P6312" t="str">
            <v>B.2.l</v>
          </cell>
          <cell r="Q6312" t="str">
            <v>(acquisto di servizi di assistenza domiciliare integrata (ADI) da pubblico)</v>
          </cell>
          <cell r="V6312">
            <v>0</v>
          </cell>
          <cell r="W6312">
            <v>0</v>
          </cell>
          <cell r="X6312">
            <v>0</v>
          </cell>
        </row>
        <row r="6313">
          <cell r="J6313" t="str">
            <v>INPUTB.2.l</v>
          </cell>
          <cell r="K6313" t="str">
            <v>INPUTBA1160</v>
          </cell>
          <cell r="L6313" t="str">
            <v>INPUT</v>
          </cell>
          <cell r="P6313" t="str">
            <v>B.2.l</v>
          </cell>
          <cell r="Q6313" t="str">
            <v>(acquisto di prestazioni di assistenza domiciliare integrata (ADI) - voucher sociosanitario da pubblico)</v>
          </cell>
          <cell r="V6313">
            <v>0</v>
          </cell>
          <cell r="W6313">
            <v>0</v>
          </cell>
          <cell r="X6313">
            <v>0</v>
          </cell>
        </row>
        <row r="6314">
          <cell r="J6314" t="str">
            <v>INPUTB.2.l</v>
          </cell>
          <cell r="K6314" t="str">
            <v>INPUT</v>
          </cell>
          <cell r="L6314" t="str">
            <v>INPUT</v>
          </cell>
          <cell r="P6314" t="str">
            <v>B.2.l</v>
          </cell>
          <cell r="Q6314" t="str">
            <v>(Acquisto servizi socio assistenziali da pubblico)</v>
          </cell>
          <cell r="V6314">
            <v>0</v>
          </cell>
          <cell r="W6314">
            <v>0</v>
          </cell>
          <cell r="X6314">
            <v>0</v>
          </cell>
        </row>
        <row r="6315">
          <cell r="J6315" t="str">
            <v>INPUTB.2.l</v>
          </cell>
          <cell r="K6315" t="str">
            <v>INPUTBA1152</v>
          </cell>
          <cell r="L6315" t="str">
            <v>INPUT</v>
          </cell>
          <cell r="P6315" t="str">
            <v>B.2.l</v>
          </cell>
          <cell r="Q6315" t="str">
            <v>(Acquisto di voucher sociosanitari da ATS/ASST/Fondazioni della Regione)</v>
          </cell>
          <cell r="V6315">
            <v>0</v>
          </cell>
          <cell r="W6315">
            <v>0</v>
          </cell>
          <cell r="X6315">
            <v>0</v>
          </cell>
        </row>
        <row r="6316">
          <cell r="J6316" t="str">
            <v>INPUTB.2.l</v>
          </cell>
          <cell r="K6316" t="str">
            <v>INPUTBA1152</v>
          </cell>
          <cell r="L6316" t="str">
            <v>INPUT</v>
          </cell>
          <cell r="P6316" t="str">
            <v>B.2.l</v>
          </cell>
          <cell r="Q6316" t="str">
            <v>(altri acquisti di prestazioni di servizi socio sanitari da ATS/ASST/Fondazioni della Regione)</v>
          </cell>
          <cell r="V6316">
            <v>0</v>
          </cell>
          <cell r="W6316">
            <v>0</v>
          </cell>
          <cell r="X6316">
            <v>0</v>
          </cell>
        </row>
        <row r="6317">
          <cell r="J6317" t="str">
            <v>INPUTB.2.l</v>
          </cell>
          <cell r="K6317" t="str">
            <v>INPUTBA1160</v>
          </cell>
          <cell r="L6317" t="str">
            <v>INPUT</v>
          </cell>
          <cell r="P6317" t="str">
            <v>B.2.l</v>
          </cell>
          <cell r="Q6317" t="str">
            <v>(Altri costi per prestazioni di servizi socio sanitari da pubblico)</v>
          </cell>
          <cell r="V6317">
            <v>0</v>
          </cell>
          <cell r="W6317">
            <v>0</v>
          </cell>
          <cell r="X6317">
            <v>0</v>
          </cell>
        </row>
        <row r="6318">
          <cell r="J6318" t="str">
            <v>INPUTB.2.l</v>
          </cell>
          <cell r="K6318" t="str">
            <v>INPUTBA1152</v>
          </cell>
          <cell r="L6318" t="str">
            <v>INPUT</v>
          </cell>
          <cell r="P6318" t="str">
            <v>B.2.l</v>
          </cell>
          <cell r="Q6318" t="str">
            <v>(altri acquisti di prestazioni di servizi socio assistenziali da ATS/ASST/Fondazioni della Regione)</v>
          </cell>
          <cell r="V6318">
            <v>0</v>
          </cell>
          <cell r="W6318">
            <v>0</v>
          </cell>
          <cell r="X6318">
            <v>0</v>
          </cell>
        </row>
        <row r="6319">
          <cell r="J6319" t="str">
            <v>INPUTB.2.l</v>
          </cell>
          <cell r="K6319" t="str">
            <v>INPUTBA1152</v>
          </cell>
          <cell r="L6319" t="str">
            <v>INPUT</v>
          </cell>
          <cell r="P6319" t="str">
            <v>B.2.l</v>
          </cell>
          <cell r="Q6319" t="str">
            <v>(Altri costi per prestazioni di servizi socio assistenziali da pubblico)</v>
          </cell>
          <cell r="V6319">
            <v>0</v>
          </cell>
          <cell r="W6319">
            <v>0</v>
          </cell>
          <cell r="X6319">
            <v>0</v>
          </cell>
        </row>
        <row r="6320">
          <cell r="J6320" t="str">
            <v>INPUTB.2.l</v>
          </cell>
          <cell r="K6320" t="str">
            <v>INPUTBA1180</v>
          </cell>
          <cell r="L6320" t="str">
            <v>INPUT</v>
          </cell>
          <cell r="P6320" t="str">
            <v>B.2.l</v>
          </cell>
          <cell r="Q6320" t="str">
            <v>(acquisto di prestazioni socio sanitarie integrate da strutture ubicate nel proprio territorio: di cui da RSA private)</v>
          </cell>
          <cell r="V6320">
            <v>0</v>
          </cell>
          <cell r="W6320">
            <v>0</v>
          </cell>
          <cell r="X6320">
            <v>0</v>
          </cell>
        </row>
        <row r="6321">
          <cell r="J6321" t="str">
            <v>INPUTB.2.l</v>
          </cell>
          <cell r="K6321" t="str">
            <v>INPUTBA1180</v>
          </cell>
          <cell r="L6321" t="str">
            <v>INPUT</v>
          </cell>
          <cell r="P6321" t="str">
            <v>B.2.l</v>
          </cell>
          <cell r="Q6321" t="str">
            <v>(acquisto di prestazioni socio sanitarie integrate da strutture ubicate nel proprio territorio: di cui da C.S.E. privati)</v>
          </cell>
          <cell r="V6321">
            <v>0</v>
          </cell>
          <cell r="W6321">
            <v>0</v>
          </cell>
          <cell r="X6321">
            <v>0</v>
          </cell>
        </row>
        <row r="6322">
          <cell r="J6322" t="str">
            <v>INPUTB.2.l</v>
          </cell>
          <cell r="K6322" t="str">
            <v>INPUTBA1180</v>
          </cell>
          <cell r="L6322" t="str">
            <v>INPUT</v>
          </cell>
          <cell r="P6322" t="str">
            <v>B.2.l</v>
          </cell>
          <cell r="Q6322" t="str">
            <v>(acquisto di prestazioni socio sanitarie integrate da strutture ubicate nel proprio territorio: di cui da C.D.I. privati)</v>
          </cell>
          <cell r="V6322">
            <v>0</v>
          </cell>
          <cell r="W6322">
            <v>0</v>
          </cell>
          <cell r="X6322">
            <v>0</v>
          </cell>
        </row>
        <row r="6323">
          <cell r="J6323" t="str">
            <v>INPUTB.2.l</v>
          </cell>
          <cell r="K6323" t="str">
            <v>INPUTBA1180</v>
          </cell>
          <cell r="L6323" t="str">
            <v>INPUT</v>
          </cell>
          <cell r="P6323" t="str">
            <v>B.2.l</v>
          </cell>
          <cell r="Q6323" t="str">
            <v>(acquisto di prestazioni socio sanitarie integrate da strutture ubicate nel proprio territorio: di cui da R.S.D. private)</v>
          </cell>
          <cell r="V6323">
            <v>0</v>
          </cell>
          <cell r="W6323">
            <v>0</v>
          </cell>
          <cell r="X6323">
            <v>0</v>
          </cell>
        </row>
        <row r="6324">
          <cell r="J6324" t="str">
            <v>INPUTB.2.l</v>
          </cell>
          <cell r="K6324" t="str">
            <v>INPUTBA1180</v>
          </cell>
          <cell r="L6324" t="str">
            <v>INPUT</v>
          </cell>
          <cell r="P6324" t="str">
            <v>B.2.l</v>
          </cell>
          <cell r="Q6324" t="str">
            <v>(acquisto di prestazioni socio sanitarie integrate da strutture private ubicate nel proprio territorio: di cui per pazienti ex O.P. di fascia B (al netto delle tariffe di accreditamento))</v>
          </cell>
          <cell r="V6324">
            <v>0</v>
          </cell>
          <cell r="W6324">
            <v>0</v>
          </cell>
          <cell r="X6324">
            <v>0</v>
          </cell>
        </row>
        <row r="6325">
          <cell r="J6325" t="str">
            <v>INPUTB.2.l</v>
          </cell>
          <cell r="K6325" t="str">
            <v>INPUTBA1180</v>
          </cell>
          <cell r="L6325" t="str">
            <v>INPUT</v>
          </cell>
          <cell r="P6325" t="str">
            <v>B.2.l</v>
          </cell>
          <cell r="Q6325" t="str">
            <v>(acquisto di prestazioni socio sanitarie integrate da strutture ubicate nel proprio territorio: di cui da Centri Diurni per persone Disabili (C.D.D.) privati)</v>
          </cell>
          <cell r="V6325">
            <v>0</v>
          </cell>
          <cell r="W6325">
            <v>0</v>
          </cell>
          <cell r="X6325">
            <v>0</v>
          </cell>
        </row>
        <row r="6326">
          <cell r="J6326" t="str">
            <v>INPUTB.2.l</v>
          </cell>
          <cell r="K6326" t="str">
            <v>INPUTBA1180</v>
          </cell>
          <cell r="L6326" t="str">
            <v>INPUT</v>
          </cell>
          <cell r="P6326" t="str">
            <v>B.2.l</v>
          </cell>
          <cell r="Q6326" t="str">
            <v>(acquisto di prestazioni socio sanitarie integrate da strutture ubicate nel proprio territorio: di cui da Comunità alloggio Socio Sanitarie per persone con disabilità (C.S.S.) private)</v>
          </cell>
          <cell r="V6326">
            <v>0</v>
          </cell>
          <cell r="W6326">
            <v>0</v>
          </cell>
          <cell r="X6326">
            <v>0</v>
          </cell>
        </row>
        <row r="6327">
          <cell r="J6327" t="str">
            <v>INPUTB.2.l</v>
          </cell>
          <cell r="K6327" t="str">
            <v>INPUTBA1180</v>
          </cell>
          <cell r="L6327" t="str">
            <v>INPUT</v>
          </cell>
          <cell r="P6327" t="str">
            <v>B.2.l</v>
          </cell>
          <cell r="Q6327" t="str">
            <v>(acquisto di prestazioni socio sanitarie integrate da strutture ubicate nel proprio territorio: di cui da Hospice privati)</v>
          </cell>
          <cell r="V6327">
            <v>0</v>
          </cell>
          <cell r="W6327">
            <v>0</v>
          </cell>
          <cell r="X6327">
            <v>0</v>
          </cell>
        </row>
        <row r="6328">
          <cell r="J6328" t="str">
            <v>INPUTB.2.l</v>
          </cell>
          <cell r="K6328" t="str">
            <v>INPUTBA1180</v>
          </cell>
          <cell r="L6328" t="str">
            <v>INPUT</v>
          </cell>
          <cell r="P6328" t="str">
            <v>B.2.l</v>
          </cell>
          <cell r="Q6328" t="str">
            <v>(acquisto di prestazioni socio sanitarie integrate da strutture ubicate nel proprio teritorio: di cui per cure intermedie private)</v>
          </cell>
          <cell r="V6328">
            <v>0</v>
          </cell>
          <cell r="W6328">
            <v>0</v>
          </cell>
          <cell r="X6328">
            <v>0</v>
          </cell>
        </row>
        <row r="6329">
          <cell r="J6329" t="str">
            <v>INPUTB.2.l</v>
          </cell>
          <cell r="K6329" t="str">
            <v>INPUTBA1180</v>
          </cell>
          <cell r="L6329" t="str">
            <v>INPUT</v>
          </cell>
          <cell r="P6329" t="str">
            <v>B.2.l</v>
          </cell>
          <cell r="Q6329" t="str">
            <v>(Acquisto di prestazioni di Cure Palliative Domiciliari da Strutture Private ubicate nel proprio territorio)</v>
          </cell>
          <cell r="V6329">
            <v>0</v>
          </cell>
          <cell r="W6329">
            <v>0</v>
          </cell>
          <cell r="X6329">
            <v>0</v>
          </cell>
        </row>
        <row r="6330">
          <cell r="J6330" t="str">
            <v>INPUTB.2.l</v>
          </cell>
          <cell r="K6330" t="str">
            <v>INPUTBA1180</v>
          </cell>
          <cell r="L6330" t="str">
            <v>INPUT</v>
          </cell>
          <cell r="P6330" t="str">
            <v>B.2.l</v>
          </cell>
          <cell r="Q6330" t="str">
            <v>(Acquisto di prestazioni di Cure Palliative Residenziali da Strutture Private ubicate nel proprio territorio)</v>
          </cell>
          <cell r="V6330">
            <v>0</v>
          </cell>
          <cell r="W6330">
            <v>0</v>
          </cell>
          <cell r="X6330">
            <v>0</v>
          </cell>
        </row>
        <row r="6331">
          <cell r="J6331" t="str">
            <v>INPUTB.2.l</v>
          </cell>
          <cell r="K6331" t="str">
            <v>INPUTBA1180</v>
          </cell>
          <cell r="L6331" t="str">
            <v>INPUT</v>
          </cell>
          <cell r="P6331" t="str">
            <v>B.2.l</v>
          </cell>
          <cell r="Q6331" t="str">
            <v>(acquisto di prestazioni socio sanitarie integrate da strutture ubicate in altre province della Regione: di cui da RSA private)</v>
          </cell>
          <cell r="V6331">
            <v>0</v>
          </cell>
          <cell r="W6331">
            <v>0</v>
          </cell>
          <cell r="X6331">
            <v>0</v>
          </cell>
        </row>
        <row r="6332">
          <cell r="J6332" t="str">
            <v>INPUTB.2.l</v>
          </cell>
          <cell r="K6332" t="str">
            <v>INPUTBA1180</v>
          </cell>
          <cell r="L6332" t="str">
            <v>INPUT</v>
          </cell>
          <cell r="P6332" t="str">
            <v>B.2.l</v>
          </cell>
          <cell r="Q6332" t="str">
            <v>(acquisto di prestazioni socio sanitarie integrate da strutture ubicate in altre province della Regione: di cui da C.S.E. privati)</v>
          </cell>
          <cell r="V6332">
            <v>0</v>
          </cell>
          <cell r="W6332">
            <v>0</v>
          </cell>
          <cell r="X6332">
            <v>0</v>
          </cell>
        </row>
        <row r="6333">
          <cell r="J6333" t="str">
            <v>INPUTB.2.l</v>
          </cell>
          <cell r="K6333" t="str">
            <v>INPUTBA1180</v>
          </cell>
          <cell r="L6333" t="str">
            <v>INPUT</v>
          </cell>
          <cell r="P6333" t="str">
            <v>B.2.l</v>
          </cell>
          <cell r="Q6333" t="str">
            <v>(acquisto di prestazioni socio sanitarie integrate da strutture ubicate in altre province della Regione: di cui da C.D.I. privati)</v>
          </cell>
          <cell r="V6333">
            <v>0</v>
          </cell>
          <cell r="W6333">
            <v>0</v>
          </cell>
          <cell r="X6333">
            <v>0</v>
          </cell>
        </row>
        <row r="6334">
          <cell r="J6334" t="str">
            <v>INPUTB.2.l</v>
          </cell>
          <cell r="K6334" t="str">
            <v>INPUTBA1180</v>
          </cell>
          <cell r="L6334" t="str">
            <v>INPUT</v>
          </cell>
          <cell r="P6334" t="str">
            <v>B.2.l</v>
          </cell>
          <cell r="Q6334" t="str">
            <v>(acquisto di prestazioni socio sanitarie integrate da strutture ubicate in altre province della Regione: di cui da R.S.D. private)</v>
          </cell>
          <cell r="V6334">
            <v>0</v>
          </cell>
          <cell r="W6334">
            <v>0</v>
          </cell>
          <cell r="X6334">
            <v>0</v>
          </cell>
        </row>
        <row r="6335">
          <cell r="J6335" t="str">
            <v>INPUTB.2.l</v>
          </cell>
          <cell r="K6335" t="str">
            <v>INPUTBA1180</v>
          </cell>
          <cell r="L6335" t="str">
            <v>INPUT</v>
          </cell>
          <cell r="P6335" t="str">
            <v>B.2.l</v>
          </cell>
          <cell r="Q6335" t="str">
            <v>(acquisto di prestazioni socio sanitarie integrate da strutture private ubicate in altre province della Regione: di cui per pazienti ex O.P. di fascia B (al netto delle tariffe di accreditamento))</v>
          </cell>
          <cell r="V6335">
            <v>0</v>
          </cell>
          <cell r="W6335">
            <v>0</v>
          </cell>
          <cell r="X6335">
            <v>0</v>
          </cell>
        </row>
        <row r="6336">
          <cell r="J6336" t="str">
            <v>INPUTB.2.l</v>
          </cell>
          <cell r="K6336" t="str">
            <v>INPUTBA1180</v>
          </cell>
          <cell r="L6336" t="str">
            <v>INPUT</v>
          </cell>
          <cell r="P6336" t="str">
            <v>B.2.l</v>
          </cell>
          <cell r="Q6336" t="str">
            <v>(acquisto di prestazioni socio sanitarie integrate da strutture ubicate in altre province della Regione: di cui da Centri Diurni per persone Disabili (C.D.D.) privati)</v>
          </cell>
          <cell r="V6336">
            <v>0</v>
          </cell>
          <cell r="W6336">
            <v>0</v>
          </cell>
          <cell r="X6336">
            <v>0</v>
          </cell>
        </row>
        <row r="6337">
          <cell r="J6337" t="str">
            <v>INPUTB.2.l</v>
          </cell>
          <cell r="K6337" t="str">
            <v>INPUTBA1180</v>
          </cell>
          <cell r="L6337" t="str">
            <v>INPUT</v>
          </cell>
          <cell r="P6337" t="str">
            <v>B.2.l</v>
          </cell>
          <cell r="Q6337" t="str">
            <v>(acquisto di prestazioni socio sanitarie integrate da strutture ubicate in altre province della Regione: di cui da Comunità alloggio Socio Sanitarie per persone con disabilità (C.S.S.) private)</v>
          </cell>
          <cell r="V6337">
            <v>0</v>
          </cell>
          <cell r="W6337">
            <v>0</v>
          </cell>
          <cell r="X6337">
            <v>0</v>
          </cell>
        </row>
        <row r="6338">
          <cell r="J6338" t="str">
            <v>INPUTB.2.l</v>
          </cell>
          <cell r="K6338" t="str">
            <v>INPUTBA1180</v>
          </cell>
          <cell r="L6338" t="str">
            <v>INPUT</v>
          </cell>
          <cell r="P6338" t="str">
            <v>B.2.l</v>
          </cell>
          <cell r="Q6338" t="str">
            <v>(acquisto di prestazioni socio sanitarie integrate da strutture ubicate in altre province della Regione: di cui da Hospice privati)</v>
          </cell>
          <cell r="V6338">
            <v>0</v>
          </cell>
          <cell r="W6338">
            <v>0</v>
          </cell>
          <cell r="X6338">
            <v>0</v>
          </cell>
        </row>
        <row r="6339">
          <cell r="J6339" t="str">
            <v>INPUTB.2.l</v>
          </cell>
          <cell r="K6339" t="str">
            <v>INPUTBA1180</v>
          </cell>
          <cell r="L6339" t="str">
            <v>INPUT</v>
          </cell>
          <cell r="P6339" t="str">
            <v>B.2.l</v>
          </cell>
          <cell r="Q6339" t="str">
            <v>(acquisto di prestazioni socio sanitarie integrate da strutture ubicate in altre province della Regione: di cui per cure intermedie private)</v>
          </cell>
          <cell r="V6339">
            <v>0</v>
          </cell>
          <cell r="W6339">
            <v>0</v>
          </cell>
          <cell r="X6339">
            <v>0</v>
          </cell>
        </row>
        <row r="6340">
          <cell r="J6340" t="str">
            <v>INPUTB.2.l</v>
          </cell>
          <cell r="K6340" t="str">
            <v>INPUTBA1152</v>
          </cell>
          <cell r="L6340" t="str">
            <v>INPUT</v>
          </cell>
          <cell r="P6340" t="str">
            <v>B.2.l</v>
          </cell>
          <cell r="Q6340" t="str">
            <v>(acquisto di prestazioni socio sanitarie integrate da RSA gestite da ASST (ATS/ASST/Fondazioni della Regione))</v>
          </cell>
          <cell r="V6340">
            <v>0</v>
          </cell>
          <cell r="W6340">
            <v>0</v>
          </cell>
          <cell r="X6340">
            <v>0</v>
          </cell>
        </row>
        <row r="6341">
          <cell r="J6341" t="str">
            <v>INPUTB.2.l</v>
          </cell>
          <cell r="K6341" t="str">
            <v>INPUTBA1152</v>
          </cell>
          <cell r="L6341" t="str">
            <v>INPUT</v>
          </cell>
          <cell r="P6341" t="str">
            <v>B.2.l</v>
          </cell>
          <cell r="Q6341" t="str">
            <v>(acquisto di prestazioni socio sanitarie integrate da CDI gestiti da ASST (ATS/ASST/Fondazioni della Regione))</v>
          </cell>
          <cell r="V6341">
            <v>0</v>
          </cell>
          <cell r="W6341">
            <v>0</v>
          </cell>
          <cell r="X6341">
            <v>0</v>
          </cell>
        </row>
        <row r="6342">
          <cell r="J6342" t="str">
            <v>INPUTB.2.l</v>
          </cell>
          <cell r="K6342" t="str">
            <v>INPUTBA1152</v>
          </cell>
          <cell r="L6342" t="str">
            <v>INPUT</v>
          </cell>
          <cell r="P6342" t="str">
            <v>B.2.l</v>
          </cell>
          <cell r="Q6342" t="str">
            <v>(acquisto di prestazioni socio sanitarie integrate da RSD gestite da ASST (ATS/ASST/Fondazioni della Regione))</v>
          </cell>
          <cell r="V6342">
            <v>0</v>
          </cell>
          <cell r="W6342">
            <v>0</v>
          </cell>
          <cell r="X6342">
            <v>0</v>
          </cell>
        </row>
        <row r="6343">
          <cell r="J6343" t="str">
            <v>INPUTB.2.l</v>
          </cell>
          <cell r="K6343" t="str">
            <v>INPUTBA1152</v>
          </cell>
          <cell r="L6343" t="str">
            <v>INPUT</v>
          </cell>
          <cell r="P6343" t="str">
            <v>B.2.l</v>
          </cell>
          <cell r="Q6343" t="str">
            <v>(acquisto di prestazioni socio sanitarie integrate da CDD gestiti da ASST (ATS/ASST/Fondazioni della Regione))</v>
          </cell>
          <cell r="V6343">
            <v>0</v>
          </cell>
          <cell r="W6343">
            <v>0</v>
          </cell>
          <cell r="X6343">
            <v>0</v>
          </cell>
        </row>
        <row r="6344">
          <cell r="J6344" t="str">
            <v>INPUTB.2.l</v>
          </cell>
          <cell r="K6344" t="str">
            <v>INPUTBA1152</v>
          </cell>
          <cell r="L6344" t="str">
            <v>INPUT</v>
          </cell>
          <cell r="P6344" t="str">
            <v>B.2.l</v>
          </cell>
          <cell r="Q6344" t="str">
            <v>(acquisto di prestazioni socio sanitarie integrate da hospice gestiti da ASST (ATS/ASST/Fondazioni della Regione))</v>
          </cell>
          <cell r="V6344">
            <v>0</v>
          </cell>
          <cell r="W6344">
            <v>0</v>
          </cell>
          <cell r="X6344">
            <v>0</v>
          </cell>
        </row>
        <row r="6345">
          <cell r="J6345" t="str">
            <v>INPUTB.2.l</v>
          </cell>
          <cell r="K6345" t="str">
            <v>INPUTBA1151</v>
          </cell>
          <cell r="L6345" t="str">
            <v>INPUT</v>
          </cell>
          <cell r="P6345" t="str">
            <v>B.2.l</v>
          </cell>
          <cell r="Q6345" t="str">
            <v>(Acquisto di prestazioni di Assistenza domiciliare integrata (ADI) gestiti da ASST verso ATS di appartenenza</v>
          </cell>
          <cell r="V6345">
            <v>0</v>
          </cell>
          <cell r="W6345">
            <v>0</v>
          </cell>
          <cell r="X6345">
            <v>0</v>
          </cell>
        </row>
        <row r="6346">
          <cell r="J6346" t="str">
            <v>INPUTB.2.l</v>
          </cell>
          <cell r="K6346" t="str">
            <v>INPUTBA1151</v>
          </cell>
          <cell r="L6346" t="str">
            <v>INPUT</v>
          </cell>
          <cell r="P6346" t="str">
            <v>B.2.l</v>
          </cell>
          <cell r="Q6346" t="str">
            <v>(Acquisto di prestazioni di Assistenza domiciliare integrata (ADI) gestiti da ASST verso altre ATS della Regione</v>
          </cell>
          <cell r="V6346">
            <v>0</v>
          </cell>
          <cell r="W6346">
            <v>0</v>
          </cell>
          <cell r="X6346">
            <v>0</v>
          </cell>
        </row>
        <row r="6347">
          <cell r="J6347" t="str">
            <v>INPUTB.2.l</v>
          </cell>
          <cell r="K6347" t="str">
            <v>INPUTBA1152</v>
          </cell>
          <cell r="L6347" t="str">
            <v>INPUT</v>
          </cell>
          <cell r="P6347" t="str">
            <v>B.2.l</v>
          </cell>
          <cell r="Q6347" t="str">
            <v>(Acquisto di Altre prestazioni sanitarie e sociosanitarie a rilevanza sanitaria (UCP Domiciliare)  da ASST verso ATS di appartenenza</v>
          </cell>
          <cell r="V6347">
            <v>0</v>
          </cell>
          <cell r="W6347">
            <v>0</v>
          </cell>
          <cell r="X6347">
            <v>0</v>
          </cell>
        </row>
        <row r="6348">
          <cell r="J6348" t="str">
            <v>INPUTB.2.l</v>
          </cell>
          <cell r="K6348" t="str">
            <v>INPUTBA1152</v>
          </cell>
          <cell r="L6348" t="str">
            <v>INPUT</v>
          </cell>
          <cell r="P6348" t="str">
            <v>B.2.l</v>
          </cell>
          <cell r="Q6348" t="str">
            <v>(Acquisto di Altre prestazioni sanitarie e sociosanitarie a rilevanza sanitaria (UCP Domiciliare)   da ASST verso altre ATS della Regione</v>
          </cell>
          <cell r="V6348">
            <v>0</v>
          </cell>
          <cell r="W6348">
            <v>0</v>
          </cell>
          <cell r="X6348">
            <v>0</v>
          </cell>
        </row>
        <row r="6349">
          <cell r="J6349" t="str">
            <v>INPUTB.2.l</v>
          </cell>
          <cell r="K6349" t="str">
            <v>INPUTBA1180</v>
          </cell>
          <cell r="L6349" t="str">
            <v>INPUT</v>
          </cell>
          <cell r="P6349" t="str">
            <v>B.2.l</v>
          </cell>
          <cell r="Q6349" t="str">
            <v>(Acquisto di prestazioni di Cure Palliative Domiciliari da Strutture Private ubicate in altre province della Regione)</v>
          </cell>
          <cell r="V6349">
            <v>0</v>
          </cell>
          <cell r="W6349">
            <v>0</v>
          </cell>
          <cell r="X6349">
            <v>0</v>
          </cell>
        </row>
        <row r="6350">
          <cell r="J6350" t="str">
            <v>INPUTB.2.l</v>
          </cell>
          <cell r="K6350" t="str">
            <v>INPUTBA1180</v>
          </cell>
          <cell r="L6350" t="str">
            <v>INPUT</v>
          </cell>
          <cell r="P6350" t="str">
            <v>B.2.l</v>
          </cell>
          <cell r="Q6350" t="str">
            <v>(Acquisto di prestazioni di Cure Palliative Residenziali da Strutture Private ubicate in altre province della Regione)</v>
          </cell>
          <cell r="V6350">
            <v>0</v>
          </cell>
          <cell r="W6350">
            <v>0</v>
          </cell>
          <cell r="X6350">
            <v>0</v>
          </cell>
        </row>
        <row r="6351">
          <cell r="J6351" t="str">
            <v>INPUTB.2.l</v>
          </cell>
          <cell r="K6351" t="str">
            <v>INPUTBA1190</v>
          </cell>
          <cell r="L6351" t="str">
            <v>INPUT</v>
          </cell>
          <cell r="P6351" t="str">
            <v>B.2.l</v>
          </cell>
          <cell r="Q6351" t="str">
            <v>(acquisto di prestazioni socio sanitarie integrate da strutture ubicate fuori Regione: di cui da RSA private)</v>
          </cell>
          <cell r="V6351">
            <v>0</v>
          </cell>
          <cell r="W6351">
            <v>0</v>
          </cell>
          <cell r="X6351">
            <v>0</v>
          </cell>
        </row>
        <row r="6352">
          <cell r="J6352" t="str">
            <v>INPUTB.2.l</v>
          </cell>
          <cell r="K6352" t="str">
            <v>INPUTBA1190</v>
          </cell>
          <cell r="L6352" t="str">
            <v>INPUT</v>
          </cell>
          <cell r="P6352" t="str">
            <v>B.2.l</v>
          </cell>
          <cell r="Q6352" t="str">
            <v>(acquisto di prestazioni socio sanitarie integrate da strutture ubicate fuori Regione: di cui da strutture per disabili private)</v>
          </cell>
          <cell r="V6352">
            <v>0</v>
          </cell>
          <cell r="W6352">
            <v>0</v>
          </cell>
          <cell r="X6352">
            <v>0</v>
          </cell>
        </row>
        <row r="6353">
          <cell r="J6353" t="str">
            <v>INPUTB.2.l</v>
          </cell>
          <cell r="K6353" t="str">
            <v>INPUTBA1190</v>
          </cell>
          <cell r="L6353" t="str">
            <v>INPUT</v>
          </cell>
          <cell r="P6353" t="str">
            <v>B.2.l</v>
          </cell>
          <cell r="Q6353" t="str">
            <v>(acquisto di prestazioni socio sanitarie integrate da strutture ubicate fuori Regione: di cui da Hospice privati)</v>
          </cell>
          <cell r="V6353">
            <v>0</v>
          </cell>
          <cell r="W6353">
            <v>0</v>
          </cell>
          <cell r="X6353">
            <v>0</v>
          </cell>
        </row>
        <row r="6354">
          <cell r="J6354" t="str">
            <v>INPUTB.2.l</v>
          </cell>
          <cell r="K6354" t="str">
            <v>INPUTBA1190</v>
          </cell>
          <cell r="L6354" t="str">
            <v>INPUT</v>
          </cell>
          <cell r="P6354" t="str">
            <v>B.2.l</v>
          </cell>
          <cell r="Q6354" t="str">
            <v>(acquisto di prestazioni Cure Palliative Domiciliari da Strutture Private ubicate Fuori Regione)</v>
          </cell>
          <cell r="V6354">
            <v>0</v>
          </cell>
          <cell r="W6354">
            <v>0</v>
          </cell>
          <cell r="X6354">
            <v>0</v>
          </cell>
        </row>
        <row r="6355">
          <cell r="J6355" t="str">
            <v>INPUTB.2.l</v>
          </cell>
          <cell r="K6355" t="str">
            <v>INPUTBA1190</v>
          </cell>
          <cell r="L6355" t="str">
            <v>INPUT</v>
          </cell>
          <cell r="P6355" t="str">
            <v>B.2.l</v>
          </cell>
          <cell r="Q6355" t="str">
            <v>(acquisto di prestazioni Cure Palliative Residenziali da Strutture Private ubicate Fuori Regione)</v>
          </cell>
          <cell r="V6355">
            <v>0</v>
          </cell>
          <cell r="W6355">
            <v>0</v>
          </cell>
          <cell r="X6355">
            <v>0</v>
          </cell>
        </row>
        <row r="6356">
          <cell r="J6356" t="str">
            <v>INPUTB.2.l</v>
          </cell>
          <cell r="K6356" t="str">
            <v>INPUTBA1190</v>
          </cell>
          <cell r="L6356" t="str">
            <v>INPUT</v>
          </cell>
          <cell r="P6356" t="str">
            <v>B.2.l</v>
          </cell>
          <cell r="Q6356" t="str">
            <v>(acquisto di prestazioni ADI da Strutture Private ubicate Fuori Regione)</v>
          </cell>
          <cell r="V6356">
            <v>0</v>
          </cell>
          <cell r="W6356">
            <v>0</v>
          </cell>
          <cell r="X6356">
            <v>0</v>
          </cell>
        </row>
        <row r="6357">
          <cell r="J6357" t="str">
            <v>INPUTB.2.l</v>
          </cell>
          <cell r="K6357" t="str">
            <v>INPUTBA1180</v>
          </cell>
          <cell r="L6357" t="str">
            <v>INPUT</v>
          </cell>
          <cell r="P6357" t="str">
            <v>B.2.l</v>
          </cell>
          <cell r="Q6357" t="str">
            <v>(acquisto di servizi di assistenza domiciliare integrata (ADI) da privato)</v>
          </cell>
          <cell r="V6357">
            <v>0</v>
          </cell>
          <cell r="W6357">
            <v>0</v>
          </cell>
          <cell r="X6357">
            <v>0</v>
          </cell>
        </row>
        <row r="6358">
          <cell r="J6358" t="str">
            <v>INPUTB.2.l</v>
          </cell>
          <cell r="K6358" t="str">
            <v>INPUTBA1180</v>
          </cell>
          <cell r="L6358" t="str">
            <v>INPUT</v>
          </cell>
          <cell r="P6358" t="str">
            <v>B.2.l</v>
          </cell>
          <cell r="Q6358" t="str">
            <v>(acquisto di prestazioni di assistenza domiciliare integrata (ADI) - voucher sociosanitario da privato)</v>
          </cell>
          <cell r="V6358">
            <v>0</v>
          </cell>
          <cell r="W6358">
            <v>0</v>
          </cell>
          <cell r="X6358">
            <v>0</v>
          </cell>
        </row>
        <row r="6359">
          <cell r="J6359" t="str">
            <v>INPUTB.2.l</v>
          </cell>
          <cell r="K6359" t="str">
            <v>INPUTBA1180</v>
          </cell>
          <cell r="L6359" t="str">
            <v>INPUT</v>
          </cell>
          <cell r="P6359" t="str">
            <v>B.2.l</v>
          </cell>
          <cell r="Q6359" t="str">
            <v>(acquisto di prestazioni da servizi residenziali e semiresidenziali area dipendenze ubicate sul proprio territorio (da privato))</v>
          </cell>
          <cell r="V6359">
            <v>0</v>
          </cell>
          <cell r="W6359">
            <v>0</v>
          </cell>
          <cell r="X6359">
            <v>0</v>
          </cell>
        </row>
        <row r="6360">
          <cell r="J6360" t="str">
            <v>INPUTB.2.l</v>
          </cell>
          <cell r="K6360" t="str">
            <v>INPUTBA1180</v>
          </cell>
          <cell r="L6360" t="str">
            <v>INPUT</v>
          </cell>
          <cell r="P6360" t="str">
            <v>B.2.l</v>
          </cell>
          <cell r="Q6360" t="str">
            <v>(acquisto di prestazioni da servizi residenziali e semiresidenziali area dipendenze ubicate in altri territori della Regione (da privato))</v>
          </cell>
          <cell r="V6360">
            <v>0</v>
          </cell>
          <cell r="W6360">
            <v>0</v>
          </cell>
          <cell r="X6360">
            <v>0</v>
          </cell>
        </row>
        <row r="6361">
          <cell r="J6361" t="str">
            <v>INPUTB.2.l</v>
          </cell>
          <cell r="K6361" t="str">
            <v>INPUTBA1190</v>
          </cell>
          <cell r="L6361" t="str">
            <v>INPUT</v>
          </cell>
          <cell r="P6361" t="str">
            <v>B.2.l</v>
          </cell>
          <cell r="Q6361" t="str">
            <v>(acquisto di prestazioni da servizi residenziali e semiresidenziali area dipendenze ubicate fuori Regione (da privato))</v>
          </cell>
          <cell r="V6361">
            <v>0</v>
          </cell>
          <cell r="W6361">
            <v>0</v>
          </cell>
          <cell r="X6361">
            <v>0</v>
          </cell>
        </row>
        <row r="6362">
          <cell r="J6362" t="str">
            <v>INPUTB.2.l</v>
          </cell>
          <cell r="K6362" t="str">
            <v>INPUTBA1180</v>
          </cell>
          <cell r="L6362" t="str">
            <v>INPUT</v>
          </cell>
          <cell r="P6362" t="str">
            <v>B.2.l</v>
          </cell>
          <cell r="Q6362" t="str">
            <v>(acquisto di prestazioni da servizi multidisciplinari integrati (dipendenze) privati ubicati sul proprio territorio)</v>
          </cell>
          <cell r="V6362">
            <v>0</v>
          </cell>
          <cell r="W6362">
            <v>0</v>
          </cell>
          <cell r="X6362">
            <v>0</v>
          </cell>
        </row>
        <row r="6363">
          <cell r="J6363" t="str">
            <v>INPUTB.2.l</v>
          </cell>
          <cell r="K6363" t="str">
            <v>INPUTBA1180</v>
          </cell>
          <cell r="L6363" t="str">
            <v>INPUT</v>
          </cell>
          <cell r="P6363" t="str">
            <v>B.2.l</v>
          </cell>
          <cell r="Q6363" t="str">
            <v>(acquisto di prestazioni da servizi multidisciplinari integrati (dipendenze) privati ubicati in altre province della Regione)</v>
          </cell>
          <cell r="V6363">
            <v>0</v>
          </cell>
          <cell r="W6363">
            <v>0</v>
          </cell>
          <cell r="X6363">
            <v>0</v>
          </cell>
        </row>
        <row r="6364">
          <cell r="J6364" t="str">
            <v>INPUTB.2.l</v>
          </cell>
          <cell r="K6364" t="str">
            <v>INPUTBA1180</v>
          </cell>
          <cell r="L6364" t="str">
            <v>INPUT</v>
          </cell>
          <cell r="P6364" t="str">
            <v>B.2.l</v>
          </cell>
          <cell r="Q6364" t="str">
            <v>(acquisto di prestazioni socio sanitarie integrate da strutture ubicate nel proprio teritorio: di cui per Servizio Residenziale Terapeutico Riabilitativo per Minori SRM privati)</v>
          </cell>
          <cell r="V6364">
            <v>0</v>
          </cell>
          <cell r="W6364">
            <v>0</v>
          </cell>
          <cell r="X6364">
            <v>0</v>
          </cell>
        </row>
        <row r="6365">
          <cell r="J6365" t="str">
            <v>INPUTB.2.l</v>
          </cell>
          <cell r="K6365" t="str">
            <v>INPUTBA1180</v>
          </cell>
          <cell r="L6365" t="str">
            <v>INPUT</v>
          </cell>
          <cell r="P6365" t="str">
            <v>B.2.l</v>
          </cell>
          <cell r="Q6365" t="str">
            <v>(acquisto di prestazioni socio sanitarie integrate da strutture ubicate in altre ATS: di cui per Servizio Residenziale Terapeutico Riabilitativo per Minori SRM privati)</v>
          </cell>
          <cell r="V6365">
            <v>0</v>
          </cell>
          <cell r="W6365">
            <v>0</v>
          </cell>
          <cell r="X6365">
            <v>0</v>
          </cell>
        </row>
        <row r="6366">
          <cell r="J6366" t="str">
            <v>INPUTB.2.l</v>
          </cell>
          <cell r="K6366" t="str">
            <v>INPUTBA1180</v>
          </cell>
          <cell r="L6366" t="str">
            <v>INPUT</v>
          </cell>
          <cell r="P6366" t="str">
            <v>B.2.l</v>
          </cell>
          <cell r="Q6366" t="str">
            <v>(acquisto di prestazioni socio sanitarie integrate da consultori familiari privati ubicati sul proprio territorio (prestazioni tariffate))</v>
          </cell>
          <cell r="V6366">
            <v>0</v>
          </cell>
          <cell r="W6366">
            <v>0</v>
          </cell>
          <cell r="X6366">
            <v>0</v>
          </cell>
        </row>
        <row r="6367">
          <cell r="J6367" t="str">
            <v>INPUTB.2.l</v>
          </cell>
          <cell r="K6367" t="str">
            <v>INPUTBA1180</v>
          </cell>
          <cell r="L6367" t="str">
            <v>INPUT</v>
          </cell>
          <cell r="P6367" t="str">
            <v>B.2.l</v>
          </cell>
          <cell r="Q6367" t="str">
            <v>(Riconoscimento funzioni ai consultori familiari privati ubicati sul proprio territorio)</v>
          </cell>
          <cell r="V6367">
            <v>0</v>
          </cell>
          <cell r="W6367">
            <v>0</v>
          </cell>
          <cell r="X6367">
            <v>0</v>
          </cell>
        </row>
        <row r="6368">
          <cell r="J6368" t="str">
            <v>INPUTB.2.l</v>
          </cell>
          <cell r="K6368" t="str">
            <v>INPUTBA1180</v>
          </cell>
          <cell r="L6368" t="str">
            <v>INPUT</v>
          </cell>
          <cell r="P6368" t="str">
            <v>B.2.l</v>
          </cell>
          <cell r="Q6368" t="str">
            <v>(acquisto di prestazioni socio sanitarie integrate da consultori familiari privati ubicati in altre province della Regione)</v>
          </cell>
          <cell r="V6368">
            <v>0</v>
          </cell>
          <cell r="W6368">
            <v>0</v>
          </cell>
          <cell r="X6368">
            <v>0</v>
          </cell>
        </row>
        <row r="6369">
          <cell r="J6369" t="str">
            <v>TOTAL</v>
          </cell>
          <cell r="K6369" t="str">
            <v>TOTAL</v>
          </cell>
          <cell r="L6369" t="str">
            <v>TOTALE</v>
          </cell>
          <cell r="Q6369" t="str">
            <v>(B.2.A.12) Compartecipazione al personale per att. Libero-prof. (intramoenia) - Totale)</v>
          </cell>
          <cell r="V6369">
            <v>0</v>
          </cell>
          <cell r="W6369">
            <v>0</v>
          </cell>
          <cell r="X6369">
            <v>0</v>
          </cell>
        </row>
        <row r="6370">
          <cell r="J6370" t="str">
            <v>INPUTB.2.m</v>
          </cell>
          <cell r="K6370" t="str">
            <v>INPUTBA1210</v>
          </cell>
          <cell r="L6370" t="str">
            <v>INPUT</v>
          </cell>
          <cell r="M6370" t="str">
            <v>ASLC11</v>
          </cell>
          <cell r="N6370" t="str">
            <v>ASLC11</v>
          </cell>
          <cell r="O6370" t="str">
            <v>AOIC03</v>
          </cell>
          <cell r="P6370" t="str">
            <v>B.2.m</v>
          </cell>
          <cell r="Q6370" t="str">
            <v>(Compart. al personale att. libera professione ex art. 55 c.1 lett. a) - b)  Ccnl - Area Ospedaliera)</v>
          </cell>
          <cell r="V6370">
            <v>0</v>
          </cell>
          <cell r="W6370">
            <v>0</v>
          </cell>
          <cell r="X6370">
            <v>0</v>
          </cell>
        </row>
        <row r="6371">
          <cell r="J6371" t="str">
            <v>INPUTB.2.m</v>
          </cell>
          <cell r="K6371" t="str">
            <v>INPUTBA1220</v>
          </cell>
          <cell r="L6371" t="str">
            <v>INPUT</v>
          </cell>
          <cell r="M6371" t="str">
            <v>ASLC11</v>
          </cell>
          <cell r="N6371" t="str">
            <v>ASLC11</v>
          </cell>
          <cell r="O6371" t="str">
            <v>AOIC03</v>
          </cell>
          <cell r="P6371" t="str">
            <v>B.2.m</v>
          </cell>
          <cell r="Q6371" t="str">
            <v>(Compart. al personale att. libera professione ex art. 55 c.1 lett. a) - b)  Ccnl - Area Specialistica)</v>
          </cell>
          <cell r="V6371">
            <v>0</v>
          </cell>
          <cell r="W6371">
            <v>0</v>
          </cell>
          <cell r="X6371">
            <v>0</v>
          </cell>
        </row>
        <row r="6372">
          <cell r="J6372" t="str">
            <v>INPUTB.2.m</v>
          </cell>
          <cell r="K6372" t="str">
            <v>INPUTBA1230</v>
          </cell>
          <cell r="L6372" t="str">
            <v>INPUT</v>
          </cell>
          <cell r="M6372" t="str">
            <v>ASLC11</v>
          </cell>
          <cell r="N6372" t="str">
            <v>ASLC11</v>
          </cell>
          <cell r="O6372" t="str">
            <v>AOIC03</v>
          </cell>
          <cell r="P6372" t="str">
            <v>B.2.m</v>
          </cell>
          <cell r="Q6372" t="str">
            <v>(Compart. al personale att. libera professione ex art. 55 c.1 lett. a) - b)  Ccnl - Area sanità pubblica)</v>
          </cell>
          <cell r="V6372">
            <v>0</v>
          </cell>
          <cell r="W6372">
            <v>0</v>
          </cell>
          <cell r="X6372">
            <v>0</v>
          </cell>
        </row>
        <row r="6373">
          <cell r="J6373" t="str">
            <v>INPUTB.2.m</v>
          </cell>
          <cell r="K6373" t="str">
            <v>INPUTBA1240</v>
          </cell>
          <cell r="L6373" t="str">
            <v>INPUT</v>
          </cell>
          <cell r="M6373" t="str">
            <v>ASLC11</v>
          </cell>
          <cell r="N6373" t="str">
            <v>ASLC11</v>
          </cell>
          <cell r="O6373" t="str">
            <v>AOIC03</v>
          </cell>
          <cell r="P6373" t="str">
            <v>B.2.m</v>
          </cell>
          <cell r="Q6373" t="str">
            <v>(Servizi di consulenza sanitaria in area pagamento (art. 55 c.1 lett. c) d)  ed ex art. 57-58 CCNL))</v>
          </cell>
          <cell r="V6373">
            <v>0</v>
          </cell>
          <cell r="W6373">
            <v>0</v>
          </cell>
          <cell r="X6373">
            <v>0</v>
          </cell>
        </row>
        <row r="6374">
          <cell r="J6374" t="str">
            <v>INPUTB.2.m</v>
          </cell>
          <cell r="K6374" t="str">
            <v>INPUTBA1250</v>
          </cell>
          <cell r="L6374" t="str">
            <v>INPUT</v>
          </cell>
          <cell r="M6374" t="str">
            <v>ASLC11</v>
          </cell>
          <cell r="N6374" t="str">
            <v>ASLC11</v>
          </cell>
          <cell r="O6374" t="str">
            <v>AOIC03</v>
          </cell>
          <cell r="P6374" t="str">
            <v>B.2.m</v>
          </cell>
          <cell r="Q6374" t="str">
            <v>(Servizi di consulenza sanitaria in area pagamento (art. 55 c.1 lett. c) d)  ed ex art. 57-58 CCNL) - attività v/ATS-ASST-Fondazioni della Regione)</v>
          </cell>
          <cell r="V6374">
            <v>0</v>
          </cell>
          <cell r="W6374">
            <v>0</v>
          </cell>
          <cell r="X6374">
            <v>0</v>
          </cell>
        </row>
        <row r="6375">
          <cell r="J6375" t="str">
            <v>INPUTB.2.m</v>
          </cell>
          <cell r="K6375" t="str">
            <v>INPUTBA1390</v>
          </cell>
          <cell r="L6375" t="str">
            <v>INPUT</v>
          </cell>
          <cell r="M6375" t="str">
            <v>ASLC15</v>
          </cell>
          <cell r="N6375" t="str">
            <v>ASLC15</v>
          </cell>
          <cell r="O6375" t="str">
            <v>AOIC06</v>
          </cell>
          <cell r="P6375" t="str">
            <v>B.2.m</v>
          </cell>
          <cell r="Q6375" t="str">
            <v>(Servizi di consulenza sanitaria in area pagamento (art. 55 c.2 CCNL))</v>
          </cell>
          <cell r="V6375">
            <v>0</v>
          </cell>
          <cell r="W6375">
            <v>0</v>
          </cell>
          <cell r="X6375">
            <v>0</v>
          </cell>
        </row>
        <row r="6376">
          <cell r="J6376" t="str">
            <v>INPUTB.2.m</v>
          </cell>
          <cell r="K6376" t="str">
            <v>INPUTBA1360</v>
          </cell>
          <cell r="L6376" t="str">
            <v>INPUT</v>
          </cell>
          <cell r="M6376" t="str">
            <v>ASLC15</v>
          </cell>
          <cell r="N6376" t="str">
            <v>ASLC15</v>
          </cell>
          <cell r="O6376" t="str">
            <v>AOIC06</v>
          </cell>
          <cell r="P6376" t="str">
            <v>B.2.m</v>
          </cell>
          <cell r="Q6376" t="str">
            <v>(Servizi di consulenza sanitaria in area pagamento (art. 55 c.2 CCNL) v/ATS-ASST-Fondazioni della Regione)</v>
          </cell>
          <cell r="V6376">
            <v>0</v>
          </cell>
          <cell r="W6376">
            <v>0</v>
          </cell>
          <cell r="X6376">
            <v>0</v>
          </cell>
        </row>
        <row r="6377">
          <cell r="J6377" t="str">
            <v>INPUTB.2.m</v>
          </cell>
          <cell r="K6377" t="str">
            <v>INPUTBA1270</v>
          </cell>
          <cell r="L6377" t="str">
            <v>INPUT</v>
          </cell>
          <cell r="M6377" t="str">
            <v>ASLC11</v>
          </cell>
          <cell r="N6377" t="str">
            <v>ASLC11</v>
          </cell>
          <cell r="O6377" t="str">
            <v>AOIC03</v>
          </cell>
          <cell r="P6377" t="str">
            <v>B.2.m</v>
          </cell>
          <cell r="Q6377" t="str">
            <v>(Costi per prestazioni sanitarie intramoenia - Altro verso ATS-ASST-Fondazioni della Regione)</v>
          </cell>
          <cell r="V6377">
            <v>0</v>
          </cell>
          <cell r="W6377">
            <v>0</v>
          </cell>
          <cell r="X6377">
            <v>0</v>
          </cell>
        </row>
        <row r="6378">
          <cell r="J6378" t="str">
            <v>INPUTB.2.m</v>
          </cell>
          <cell r="K6378" t="str">
            <v>INPUTBA1260</v>
          </cell>
          <cell r="L6378" t="str">
            <v>INPUT</v>
          </cell>
          <cell r="M6378" t="str">
            <v>ASLC11</v>
          </cell>
          <cell r="N6378" t="str">
            <v>ASLC11</v>
          </cell>
          <cell r="O6378" t="str">
            <v>AOIC03</v>
          </cell>
          <cell r="P6378" t="str">
            <v>B.2.m</v>
          </cell>
          <cell r="Q6378" t="str">
            <v xml:space="preserve">(Costi per prestazioni sanitarie intramoenia - Altro </v>
          </cell>
          <cell r="V6378">
            <v>0</v>
          </cell>
          <cell r="W6378">
            <v>0</v>
          </cell>
          <cell r="X6378">
            <v>0</v>
          </cell>
        </row>
        <row r="6379">
          <cell r="J6379" t="str">
            <v>TOTAL</v>
          </cell>
          <cell r="K6379" t="str">
            <v>TOTAL</v>
          </cell>
          <cell r="L6379" t="str">
            <v>TOTALE</v>
          </cell>
          <cell r="Q6379" t="str">
            <v>(B.2.A.13)  Rimborsi, assegni e contributi sanitari - Totale)</v>
          </cell>
          <cell r="V6379">
            <v>0</v>
          </cell>
          <cell r="W6379">
            <v>0</v>
          </cell>
          <cell r="X6379">
            <v>0</v>
          </cell>
        </row>
        <row r="6380">
          <cell r="J6380" t="str">
            <v>INPUTB.2.n</v>
          </cell>
          <cell r="K6380" t="str">
            <v>INPUTBA1290</v>
          </cell>
          <cell r="L6380" t="str">
            <v>INPUT</v>
          </cell>
          <cell r="M6380" t="str">
            <v>ASLC14</v>
          </cell>
          <cell r="N6380" t="str">
            <v>ASLC14</v>
          </cell>
          <cell r="O6380" t="str">
            <v>AOIC04</v>
          </cell>
          <cell r="P6380" t="str">
            <v>B.2.n</v>
          </cell>
          <cell r="Q6380" t="str">
            <v>(Contributi ad associazioni di volontariato)</v>
          </cell>
          <cell r="R6380" t="str">
            <v>AB&amp;S</v>
          </cell>
          <cell r="S6380" t="str">
            <v>ASLC14_27</v>
          </cell>
          <cell r="T6380" t="str">
            <v>AB&amp;S</v>
          </cell>
          <cell r="U6380" t="str">
            <v>AOIC04_27</v>
          </cell>
          <cell r="V6380">
            <v>0</v>
          </cell>
          <cell r="W6380">
            <v>0</v>
          </cell>
          <cell r="X6380">
            <v>0</v>
          </cell>
        </row>
        <row r="6381">
          <cell r="J6381" t="str">
            <v>INPUTB.2.n</v>
          </cell>
          <cell r="K6381" t="str">
            <v>INPUTBA1300</v>
          </cell>
          <cell r="L6381" t="str">
            <v>INPUT</v>
          </cell>
          <cell r="M6381" t="str">
            <v>ASLC14</v>
          </cell>
          <cell r="N6381" t="str">
            <v>ASLC14</v>
          </cell>
          <cell r="O6381" t="str">
            <v>AOIC04</v>
          </cell>
          <cell r="P6381" t="str">
            <v>B.2.n</v>
          </cell>
          <cell r="Q6381" t="str">
            <v>(Contributi/Rimborsi per cure all'estero)</v>
          </cell>
          <cell r="R6381" t="str">
            <v>AB&amp;S</v>
          </cell>
          <cell r="S6381" t="str">
            <v>ASLC14_27</v>
          </cell>
          <cell r="T6381" t="str">
            <v>AB&amp;S</v>
          </cell>
          <cell r="U6381" t="str">
            <v>AOIC04_27</v>
          </cell>
          <cell r="V6381">
            <v>0</v>
          </cell>
          <cell r="W6381">
            <v>0</v>
          </cell>
          <cell r="X6381">
            <v>0</v>
          </cell>
        </row>
        <row r="6382">
          <cell r="J6382" t="str">
            <v>INPUTB.2.n</v>
          </cell>
          <cell r="K6382" t="str">
            <v>INPUTBA1330</v>
          </cell>
          <cell r="L6382" t="str">
            <v>INPUT</v>
          </cell>
          <cell r="M6382" t="str">
            <v>ASLC14</v>
          </cell>
          <cell r="N6382" t="str">
            <v>ASLC14</v>
          </cell>
          <cell r="O6382" t="str">
            <v>AOIC04</v>
          </cell>
          <cell r="P6382" t="str">
            <v>B.2.n</v>
          </cell>
          <cell r="Q6382" t="str">
            <v>(Contributi/Rimborsi per assistenza indiretta)</v>
          </cell>
          <cell r="R6382" t="str">
            <v>AB&amp;S</v>
          </cell>
          <cell r="S6382" t="str">
            <v>ASLC14_27</v>
          </cell>
          <cell r="T6382" t="str">
            <v>AB&amp;S</v>
          </cell>
          <cell r="U6382" t="str">
            <v>AOIC04_27</v>
          </cell>
          <cell r="V6382">
            <v>0</v>
          </cell>
          <cell r="W6382">
            <v>0</v>
          </cell>
          <cell r="X6382">
            <v>0</v>
          </cell>
        </row>
        <row r="6383">
          <cell r="J6383" t="str">
            <v>INPUTB.2.n</v>
          </cell>
          <cell r="K6383" t="str">
            <v>INPUTBA1320</v>
          </cell>
          <cell r="L6383" t="str">
            <v>INPUT</v>
          </cell>
          <cell r="M6383" t="str">
            <v>ASLC15</v>
          </cell>
          <cell r="N6383" t="str">
            <v>ASLC15</v>
          </cell>
          <cell r="O6383" t="str">
            <v>AOIC06</v>
          </cell>
          <cell r="P6383" t="str">
            <v>B.2.n</v>
          </cell>
          <cell r="Q6383" t="str">
            <v>(Contributi obbligatori Legge 210/92)</v>
          </cell>
          <cell r="V6383">
            <v>0</v>
          </cell>
          <cell r="W6383">
            <v>0</v>
          </cell>
          <cell r="X6383">
            <v>0</v>
          </cell>
        </row>
        <row r="6384">
          <cell r="J6384" t="str">
            <v>INPUTB.2.n</v>
          </cell>
          <cell r="K6384" t="str">
            <v>INPUTBA1330</v>
          </cell>
          <cell r="L6384" t="str">
            <v>INPUT</v>
          </cell>
          <cell r="M6384" t="str">
            <v>ASLC14</v>
          </cell>
          <cell r="N6384" t="str">
            <v>ASLC14</v>
          </cell>
          <cell r="O6384" t="str">
            <v>AOIC04</v>
          </cell>
          <cell r="P6384" t="str">
            <v>B.2.n</v>
          </cell>
          <cell r="Q6384" t="str">
            <v>(Altre Contribuzioni Passive e sussidi)</v>
          </cell>
          <cell r="R6384" t="str">
            <v>AB&amp;S</v>
          </cell>
          <cell r="S6384" t="str">
            <v>ASLC14_27</v>
          </cell>
          <cell r="T6384" t="str">
            <v>AB&amp;S</v>
          </cell>
          <cell r="U6384" t="str">
            <v>AOIC04_27</v>
          </cell>
          <cell r="V6384">
            <v>0</v>
          </cell>
          <cell r="W6384">
            <v>0</v>
          </cell>
          <cell r="X6384">
            <v>0</v>
          </cell>
        </row>
        <row r="6385">
          <cell r="J6385" t="str">
            <v>INPUTB.2.n</v>
          </cell>
          <cell r="K6385" t="str">
            <v>INPUTBA1340</v>
          </cell>
          <cell r="L6385" t="str">
            <v>INPUT</v>
          </cell>
          <cell r="M6385" t="str">
            <v>ASLC14</v>
          </cell>
          <cell r="N6385" t="str">
            <v>ASLC14</v>
          </cell>
          <cell r="O6385" t="str">
            <v>AOIC04</v>
          </cell>
          <cell r="P6385" t="str">
            <v>B.2.n</v>
          </cell>
          <cell r="Q6385" t="str">
            <v>(Altre Contribuzioni Passive e sussidi verso altre ATS/ASST/Fondazioni della regione)</v>
          </cell>
          <cell r="R6385" t="str">
            <v>AB&amp;S</v>
          </cell>
          <cell r="S6385" t="str">
            <v>ASLC14_27</v>
          </cell>
          <cell r="T6385" t="str">
            <v>AB&amp;S</v>
          </cell>
          <cell r="U6385" t="str">
            <v>AOIC04_27</v>
          </cell>
          <cell r="V6385">
            <v>0</v>
          </cell>
          <cell r="W6385">
            <v>0</v>
          </cell>
          <cell r="X6385">
            <v>0</v>
          </cell>
        </row>
        <row r="6386">
          <cell r="J6386" t="str">
            <v>INPUTB.2.n</v>
          </cell>
          <cell r="K6386" t="str">
            <v>INPUTBA1341</v>
          </cell>
          <cell r="L6386" t="str">
            <v>INPUT</v>
          </cell>
          <cell r="M6386" t="str">
            <v>ASLC14</v>
          </cell>
          <cell r="N6386" t="str">
            <v>ASLC14</v>
          </cell>
          <cell r="O6386" t="str">
            <v>AOIC04</v>
          </cell>
          <cell r="P6386" t="str">
            <v>B.2.n</v>
          </cell>
          <cell r="Q6386" t="str">
            <v>(Altre Contribuzioni Passive e sussidi verso GSA della Regione)</v>
          </cell>
          <cell r="R6386" t="str">
            <v>AB&amp;S</v>
          </cell>
          <cell r="S6386" t="str">
            <v>ASLC14_27</v>
          </cell>
          <cell r="T6386" t="str">
            <v>AB&amp;S</v>
          </cell>
          <cell r="U6386" t="str">
            <v>AOIC04_27</v>
          </cell>
          <cell r="V6386">
            <v>0</v>
          </cell>
          <cell r="W6386">
            <v>0</v>
          </cell>
          <cell r="X6386">
            <v>0</v>
          </cell>
        </row>
        <row r="6387">
          <cell r="J6387" t="str">
            <v>INPUTB.2.n</v>
          </cell>
          <cell r="K6387" t="str">
            <v>INPUT</v>
          </cell>
          <cell r="L6387" t="str">
            <v>INPUT</v>
          </cell>
          <cell r="P6387" t="str">
            <v>B.2.n</v>
          </cell>
          <cell r="Q6387" t="str">
            <v>(Fondo nazionale per le politiche sociali - risorse per ambiti distrettuali)</v>
          </cell>
          <cell r="V6387">
            <v>0</v>
          </cell>
          <cell r="W6387">
            <v>0</v>
          </cell>
          <cell r="X6387">
            <v>0</v>
          </cell>
        </row>
        <row r="6388">
          <cell r="J6388" t="str">
            <v>INPUTB.2.n</v>
          </cell>
          <cell r="K6388" t="str">
            <v>INPUT</v>
          </cell>
          <cell r="L6388" t="str">
            <v>INPUT</v>
          </cell>
          <cell r="P6388" t="str">
            <v>B.2.n</v>
          </cell>
          <cell r="Q6388" t="str">
            <v>(Fondo sociale regionale parte corrente - risorse per ambiti distrettuali)</v>
          </cell>
          <cell r="V6388">
            <v>0</v>
          </cell>
          <cell r="W6388">
            <v>0</v>
          </cell>
          <cell r="X6388">
            <v>0</v>
          </cell>
        </row>
        <row r="6389">
          <cell r="J6389" t="str">
            <v>INPUTB.2.n</v>
          </cell>
          <cell r="K6389" t="str">
            <v>INPUT</v>
          </cell>
          <cell r="L6389" t="str">
            <v>INPUT</v>
          </cell>
          <cell r="P6389" t="str">
            <v>B.2.n</v>
          </cell>
          <cell r="Q6389" t="str">
            <v>(Fondo nazionale per le non autosufficienze - risorse per ambiti distrettuali)</v>
          </cell>
          <cell r="V6389">
            <v>0</v>
          </cell>
          <cell r="W6389">
            <v>0</v>
          </cell>
          <cell r="X6389">
            <v>0</v>
          </cell>
        </row>
        <row r="6390">
          <cell r="J6390" t="str">
            <v>INPUTB.2.n</v>
          </cell>
          <cell r="K6390" t="str">
            <v>INPUT</v>
          </cell>
          <cell r="L6390" t="str">
            <v>INPUT</v>
          </cell>
          <cell r="P6390" t="str">
            <v>B.2.n</v>
          </cell>
          <cell r="Q6390" t="str">
            <v>(Fondo nazionale per la famiglia - risorse per ambiti distrettuali)</v>
          </cell>
          <cell r="V6390">
            <v>0</v>
          </cell>
          <cell r="W6390">
            <v>0</v>
          </cell>
          <cell r="X6390">
            <v>0</v>
          </cell>
        </row>
        <row r="6391">
          <cell r="J6391" t="str">
            <v>INPUTB.2.n</v>
          </cell>
          <cell r="K6391" t="str">
            <v>INPUTBA1310</v>
          </cell>
          <cell r="L6391" t="str">
            <v>INPUTREG</v>
          </cell>
          <cell r="P6391" t="str">
            <v>B.2.n</v>
          </cell>
          <cell r="Q6391" t="str">
            <v>(REGIONE: Contributi per ARPA)</v>
          </cell>
          <cell r="V6391">
            <v>0</v>
          </cell>
          <cell r="W6391">
            <v>0</v>
          </cell>
          <cell r="X6391">
            <v>0</v>
          </cell>
        </row>
        <row r="6392">
          <cell r="J6392" t="str">
            <v>INPUTB.2.n</v>
          </cell>
          <cell r="K6392" t="str">
            <v>INPUTBA1310</v>
          </cell>
          <cell r="L6392" t="str">
            <v>INPUTREG</v>
          </cell>
          <cell r="P6392" t="str">
            <v>B.2.n</v>
          </cell>
          <cell r="Q6392" t="str">
            <v>(REGIONE: Contributi per Agenzie Regionali)</v>
          </cell>
          <cell r="V6392">
            <v>0</v>
          </cell>
          <cell r="W6392">
            <v>0</v>
          </cell>
          <cell r="X6392">
            <v>0</v>
          </cell>
        </row>
        <row r="6393">
          <cell r="J6393" t="str">
            <v>INPUTB.2.n</v>
          </cell>
          <cell r="K6393" t="str">
            <v>INPUTBA1330</v>
          </cell>
          <cell r="L6393" t="str">
            <v>INPUTREG</v>
          </cell>
          <cell r="P6393" t="str">
            <v>B.2.n</v>
          </cell>
          <cell r="Q6393" t="str">
            <v>(REGIONE: Spese dirette regionali - Rimborsi, assegni e contributi sanitari)</v>
          </cell>
          <cell r="V6393">
            <v>0</v>
          </cell>
          <cell r="W6393">
            <v>0</v>
          </cell>
          <cell r="X6393">
            <v>0</v>
          </cell>
        </row>
        <row r="6394">
          <cell r="J6394" t="str">
            <v>TOTAL</v>
          </cell>
          <cell r="K6394" t="str">
            <v>TOTAL</v>
          </cell>
          <cell r="L6394" t="str">
            <v>TOTALE</v>
          </cell>
          <cell r="Q6394" t="str">
            <v>(B.2.A.14) Consulenze, Collaborazioni,  Interinale e altre prestazioni di lavoro sanitarie e sociosanitarie - Totale)</v>
          </cell>
          <cell r="V6394">
            <v>74000</v>
          </cell>
          <cell r="W6394">
            <v>75600</v>
          </cell>
          <cell r="X6394">
            <v>18900</v>
          </cell>
        </row>
        <row r="6395">
          <cell r="J6395" t="str">
            <v>INPUTB.2.o</v>
          </cell>
          <cell r="K6395" t="str">
            <v>INPUTBA1360</v>
          </cell>
          <cell r="L6395" t="str">
            <v>INPUT</v>
          </cell>
          <cell r="M6395" t="str">
            <v>ASLC14</v>
          </cell>
          <cell r="N6395" t="str">
            <v>ASLC14</v>
          </cell>
          <cell r="O6395" t="str">
            <v>AOIC04</v>
          </cell>
          <cell r="P6395" t="str">
            <v>B.2.o</v>
          </cell>
          <cell r="Q6395" t="str">
            <v>(Consulenze sanitarie da ATS/ASST/Fondazioni della Regione)</v>
          </cell>
          <cell r="R6395" t="str">
            <v>COLL</v>
          </cell>
          <cell r="S6395" t="str">
            <v>ASLC14_40</v>
          </cell>
          <cell r="T6395" t="str">
            <v>COLL</v>
          </cell>
          <cell r="U6395" t="str">
            <v>AOIC04_40</v>
          </cell>
          <cell r="V6395">
            <v>0</v>
          </cell>
          <cell r="W6395">
            <v>0</v>
          </cell>
          <cell r="X6395">
            <v>0</v>
          </cell>
        </row>
        <row r="6396">
          <cell r="J6396" t="str">
            <v>INPUTB.2.o</v>
          </cell>
          <cell r="K6396" t="str">
            <v>INPUTBA1360</v>
          </cell>
          <cell r="L6396" t="str">
            <v>INPUT</v>
          </cell>
          <cell r="O6396" t="str">
            <v>AOIC04</v>
          </cell>
          <cell r="P6396" t="str">
            <v>B.2.o</v>
          </cell>
          <cell r="Q6396" t="str">
            <v>(Consulenze socio-sanitarie da ATS/ASST/Fondazioni della Regione)</v>
          </cell>
          <cell r="V6396">
            <v>0</v>
          </cell>
          <cell r="W6396">
            <v>0</v>
          </cell>
          <cell r="X6396">
            <v>0</v>
          </cell>
        </row>
        <row r="6397">
          <cell r="J6397" t="str">
            <v>INPUTB.2.o</v>
          </cell>
          <cell r="K6397" t="str">
            <v>INPUTBA1360</v>
          </cell>
          <cell r="L6397" t="str">
            <v>INPUT</v>
          </cell>
          <cell r="M6397" t="str">
            <v>ASLC14</v>
          </cell>
          <cell r="N6397" t="str">
            <v>ASLC14</v>
          </cell>
          <cell r="O6397" t="str">
            <v>AOIC04</v>
          </cell>
          <cell r="P6397" t="str">
            <v>B.2.o</v>
          </cell>
          <cell r="Q6397" t="str">
            <v>(Consulenze scientifiche da ATS/ASST/Fondazioni della Regione)</v>
          </cell>
          <cell r="V6397">
            <v>0</v>
          </cell>
          <cell r="W6397">
            <v>0</v>
          </cell>
          <cell r="X6397">
            <v>0</v>
          </cell>
        </row>
        <row r="6398">
          <cell r="J6398" t="str">
            <v>INPUTB.2.o</v>
          </cell>
          <cell r="K6398" t="str">
            <v>INPUTBA1370</v>
          </cell>
          <cell r="L6398" t="str">
            <v>INPUT</v>
          </cell>
          <cell r="M6398" t="str">
            <v>ASLC14</v>
          </cell>
          <cell r="N6398" t="str">
            <v>ASLC14</v>
          </cell>
          <cell r="O6398" t="str">
            <v>AOIC04</v>
          </cell>
          <cell r="P6398" t="str">
            <v>B.2.o</v>
          </cell>
          <cell r="Q6398" t="str">
            <v>(Consulenze sanitarie da altri enti pubblici)</v>
          </cell>
          <cell r="R6398" t="str">
            <v>COLL</v>
          </cell>
          <cell r="S6398" t="str">
            <v>ASLC14_40</v>
          </cell>
          <cell r="T6398" t="str">
            <v>COLL</v>
          </cell>
          <cell r="U6398" t="str">
            <v>AOIC04_40</v>
          </cell>
          <cell r="V6398">
            <v>0</v>
          </cell>
          <cell r="W6398">
            <v>0</v>
          </cell>
          <cell r="X6398">
            <v>0</v>
          </cell>
        </row>
        <row r="6399">
          <cell r="J6399" t="str">
            <v>INPUTB.2.o</v>
          </cell>
          <cell r="K6399" t="str">
            <v>INPUTBA1370</v>
          </cell>
          <cell r="L6399" t="str">
            <v>INPUT</v>
          </cell>
          <cell r="M6399" t="str">
            <v>ASLC14</v>
          </cell>
          <cell r="N6399" t="str">
            <v>ASLC14</v>
          </cell>
          <cell r="P6399" t="str">
            <v>B.2.o</v>
          </cell>
          <cell r="Q6399" t="str">
            <v>(Consulenze socio-sanitarie da altri enti pubblici)</v>
          </cell>
          <cell r="V6399">
            <v>0</v>
          </cell>
          <cell r="W6399">
            <v>0</v>
          </cell>
          <cell r="X6399">
            <v>0</v>
          </cell>
        </row>
        <row r="6400">
          <cell r="J6400" t="str">
            <v>INPUTB.2.o</v>
          </cell>
          <cell r="K6400" t="str">
            <v>INPUTBA1370</v>
          </cell>
          <cell r="L6400" t="str">
            <v>INPUT</v>
          </cell>
          <cell r="P6400" t="str">
            <v>B.2.o</v>
          </cell>
          <cell r="Q6400" t="str">
            <v>(Consulenze scientifiche da altri soggetti pubblici)</v>
          </cell>
          <cell r="V6400">
            <v>0</v>
          </cell>
          <cell r="W6400">
            <v>0</v>
          </cell>
          <cell r="X6400">
            <v>0</v>
          </cell>
        </row>
        <row r="6401">
          <cell r="J6401" t="str">
            <v>INPUTB.2.o</v>
          </cell>
          <cell r="K6401" t="str">
            <v>INPUTBA1390</v>
          </cell>
          <cell r="L6401" t="str">
            <v>INPUT</v>
          </cell>
          <cell r="M6401" t="str">
            <v>ASLC14</v>
          </cell>
          <cell r="N6401" t="str">
            <v>ASLC14</v>
          </cell>
          <cell r="O6401" t="str">
            <v>AOIC04</v>
          </cell>
          <cell r="P6401" t="str">
            <v>B.2.o</v>
          </cell>
          <cell r="Q6401" t="str">
            <v>(Consulenze sanitarie da terzi)</v>
          </cell>
          <cell r="R6401" t="str">
            <v>COLL</v>
          </cell>
          <cell r="S6401" t="str">
            <v>ASLC14_40</v>
          </cell>
          <cell r="T6401" t="str">
            <v>COLL</v>
          </cell>
          <cell r="U6401" t="str">
            <v>AOIC04_40</v>
          </cell>
          <cell r="V6401">
            <v>74000</v>
          </cell>
          <cell r="W6401">
            <v>75600</v>
          </cell>
          <cell r="X6401">
            <v>18900</v>
          </cell>
        </row>
        <row r="6402">
          <cell r="J6402" t="str">
            <v>INPUTB.2.o</v>
          </cell>
          <cell r="K6402" t="str">
            <v>INPUTBA1390</v>
          </cell>
          <cell r="L6402" t="str">
            <v>INPUT</v>
          </cell>
          <cell r="M6402" t="str">
            <v>ASLC14</v>
          </cell>
          <cell r="N6402" t="str">
            <v>ASLC14</v>
          </cell>
          <cell r="O6402" t="str">
            <v>AOIC04</v>
          </cell>
          <cell r="P6402" t="str">
            <v>B.2.o</v>
          </cell>
          <cell r="Q6402" t="str">
            <v>(Consulenze sanitarie da terzi (Assi))</v>
          </cell>
          <cell r="R6402" t="str">
            <v>COLL</v>
          </cell>
          <cell r="S6402" t="str">
            <v>ASLC14_40</v>
          </cell>
          <cell r="T6402" t="str">
            <v>COLL</v>
          </cell>
          <cell r="U6402" t="str">
            <v>AOIC04_40</v>
          </cell>
          <cell r="V6402">
            <v>0</v>
          </cell>
          <cell r="W6402">
            <v>0</v>
          </cell>
          <cell r="X6402">
            <v>0</v>
          </cell>
        </row>
        <row r="6403">
          <cell r="J6403" t="str">
            <v>INPUTB.2.o</v>
          </cell>
          <cell r="K6403" t="str">
            <v>INPUTBA1400</v>
          </cell>
          <cell r="L6403" t="str">
            <v>INPUT</v>
          </cell>
          <cell r="M6403" t="str">
            <v>ASLC14</v>
          </cell>
          <cell r="N6403" t="str">
            <v>ASLC14</v>
          </cell>
          <cell r="P6403" t="str">
            <v>B.2.o</v>
          </cell>
          <cell r="Q6403" t="str">
            <v>(Consulenze socio-sanitarie da terzi)</v>
          </cell>
          <cell r="V6403">
            <v>0</v>
          </cell>
          <cell r="W6403">
            <v>0</v>
          </cell>
          <cell r="X6403">
            <v>0</v>
          </cell>
        </row>
        <row r="6404">
          <cell r="J6404" t="str">
            <v>INPUTB.2.o</v>
          </cell>
          <cell r="K6404" t="str">
            <v>INPUTBA1400</v>
          </cell>
          <cell r="L6404" t="str">
            <v>INPUT</v>
          </cell>
          <cell r="P6404" t="str">
            <v>B.2.o</v>
          </cell>
          <cell r="Q6404" t="str">
            <v>(Consulenze scientifiche da terzi)</v>
          </cell>
          <cell r="V6404">
            <v>0</v>
          </cell>
          <cell r="W6404">
            <v>0</v>
          </cell>
          <cell r="X6404">
            <v>0</v>
          </cell>
        </row>
        <row r="6405">
          <cell r="J6405" t="str">
            <v>INPUTB.2.o</v>
          </cell>
          <cell r="K6405" t="str">
            <v>INPUTBA1410</v>
          </cell>
          <cell r="L6405" t="str">
            <v>INPUT</v>
          </cell>
          <cell r="M6405" t="str">
            <v>ASLC14</v>
          </cell>
          <cell r="N6405" t="str">
            <v>ASLC14</v>
          </cell>
          <cell r="O6405" t="str">
            <v>AOIC04</v>
          </cell>
          <cell r="P6405" t="str">
            <v>B.2.o</v>
          </cell>
          <cell r="Q6405" t="str">
            <v>(Collaborazioni coordinate e continuative - area sanitaria)</v>
          </cell>
          <cell r="R6405" t="str">
            <v>COLL</v>
          </cell>
          <cell r="S6405" t="str">
            <v>ASLC14_40</v>
          </cell>
          <cell r="T6405" t="str">
            <v>COLL</v>
          </cell>
          <cell r="U6405" t="str">
            <v>AOIC04_40</v>
          </cell>
          <cell r="V6405">
            <v>0</v>
          </cell>
          <cell r="W6405">
            <v>0</v>
          </cell>
          <cell r="X6405">
            <v>0</v>
          </cell>
        </row>
        <row r="6406">
          <cell r="J6406" t="str">
            <v>INPUTB.2.o</v>
          </cell>
          <cell r="K6406" t="str">
            <v>INPUTBA1410</v>
          </cell>
          <cell r="L6406" t="str">
            <v>INPUT</v>
          </cell>
          <cell r="P6406" t="str">
            <v>B.2.o</v>
          </cell>
          <cell r="Q6406" t="str">
            <v>(Collaborazioni coordinate e continuative - area territorio)</v>
          </cell>
          <cell r="V6406">
            <v>0</v>
          </cell>
          <cell r="W6406">
            <v>0</v>
          </cell>
          <cell r="X6406">
            <v>0</v>
          </cell>
        </row>
        <row r="6407">
          <cell r="J6407" t="str">
            <v>INPUTB.2.o</v>
          </cell>
          <cell r="K6407" t="str">
            <v>INPUTBA1410</v>
          </cell>
          <cell r="L6407" t="str">
            <v>INPUT</v>
          </cell>
          <cell r="P6407" t="str">
            <v>B.2.o</v>
          </cell>
          <cell r="Q6407" t="str">
            <v>(Collaborazioni coordinate e continuative - area ricerca)</v>
          </cell>
          <cell r="V6407">
            <v>0</v>
          </cell>
          <cell r="W6407">
            <v>0</v>
          </cell>
          <cell r="X6407">
            <v>0</v>
          </cell>
        </row>
        <row r="6408">
          <cell r="J6408" t="str">
            <v>INPUTB.2.o</v>
          </cell>
          <cell r="K6408" t="str">
            <v>INPUT</v>
          </cell>
          <cell r="L6408" t="str">
            <v>INPUT</v>
          </cell>
          <cell r="P6408" t="str">
            <v>B.2.o</v>
          </cell>
          <cell r="Q6408" t="str">
            <v>(Collaborazioni coordinate e continuative - area sociale)</v>
          </cell>
          <cell r="V6408">
            <v>0</v>
          </cell>
          <cell r="W6408">
            <v>0</v>
          </cell>
          <cell r="X6408">
            <v>0</v>
          </cell>
        </row>
        <row r="6409">
          <cell r="J6409" t="str">
            <v>INPUTB.2.o</v>
          </cell>
          <cell r="K6409" t="str">
            <v>INPUTBA1420</v>
          </cell>
          <cell r="L6409" t="str">
            <v>INPUT</v>
          </cell>
          <cell r="M6409" t="str">
            <v>ASLC15</v>
          </cell>
          <cell r="N6409" t="str">
            <v>ASLC15</v>
          </cell>
          <cell r="O6409" t="str">
            <v>AOIC06</v>
          </cell>
          <cell r="P6409" t="str">
            <v>B.2.o</v>
          </cell>
          <cell r="Q6409" t="str">
            <v>(Indennità a personale universitario - area sanitaria)</v>
          </cell>
          <cell r="V6409">
            <v>0</v>
          </cell>
          <cell r="W6409">
            <v>0</v>
          </cell>
          <cell r="X6409">
            <v>0</v>
          </cell>
        </row>
        <row r="6410">
          <cell r="J6410" t="str">
            <v>INPUTB.2.o</v>
          </cell>
          <cell r="K6410" t="str">
            <v>INPUTBA1430</v>
          </cell>
          <cell r="L6410" t="str">
            <v>INPUT</v>
          </cell>
          <cell r="M6410" t="str">
            <v>ASLC14</v>
          </cell>
          <cell r="N6410" t="str">
            <v>ASLC14</v>
          </cell>
          <cell r="O6410" t="str">
            <v>AOIC04</v>
          </cell>
          <cell r="P6410" t="str">
            <v>B.2.o</v>
          </cell>
          <cell r="Q6410" t="str">
            <v>(Prestazioni lavoro interinale (sanitario) - da terzi)</v>
          </cell>
          <cell r="R6410" t="str">
            <v>COLL</v>
          </cell>
          <cell r="S6410" t="str">
            <v>ASLC14_40</v>
          </cell>
          <cell r="T6410" t="str">
            <v>COLL</v>
          </cell>
          <cell r="U6410" t="str">
            <v>AOIC04_40</v>
          </cell>
          <cell r="V6410">
            <v>0</v>
          </cell>
          <cell r="W6410">
            <v>0</v>
          </cell>
          <cell r="X6410">
            <v>0</v>
          </cell>
        </row>
        <row r="6411">
          <cell r="J6411" t="str">
            <v>INPUTB.2.o</v>
          </cell>
          <cell r="K6411" t="str">
            <v>INPUTBA1430</v>
          </cell>
          <cell r="L6411" t="str">
            <v>INPUT</v>
          </cell>
          <cell r="P6411" t="str">
            <v>B.2.o</v>
          </cell>
          <cell r="Q6411" t="str">
            <v>(Prestazioni lavoro interinale (assi) - da terzi)</v>
          </cell>
          <cell r="V6411">
            <v>0</v>
          </cell>
          <cell r="W6411">
            <v>0</v>
          </cell>
          <cell r="X6411">
            <v>0</v>
          </cell>
        </row>
        <row r="6412">
          <cell r="J6412" t="str">
            <v>INPUTB.2.o</v>
          </cell>
          <cell r="K6412" t="str">
            <v>INPUT</v>
          </cell>
          <cell r="L6412" t="str">
            <v>INPUT</v>
          </cell>
          <cell r="P6412" t="str">
            <v>B.2.o</v>
          </cell>
          <cell r="Q6412" t="str">
            <v>(Prestazioni lavoro interinale (sociale) - da terzi)</v>
          </cell>
          <cell r="V6412">
            <v>0</v>
          </cell>
          <cell r="W6412">
            <v>0</v>
          </cell>
          <cell r="X6412">
            <v>0</v>
          </cell>
        </row>
        <row r="6413">
          <cell r="J6413" t="str">
            <v>INPUTB.2.o</v>
          </cell>
          <cell r="K6413" t="str">
            <v>INPUTBA1430</v>
          </cell>
          <cell r="L6413" t="str">
            <v>INPUT</v>
          </cell>
          <cell r="P6413" t="str">
            <v>B.2.o</v>
          </cell>
          <cell r="Q6413" t="str">
            <v>(Prestazioni lavoro interinale (ricerca) da terzi)</v>
          </cell>
          <cell r="V6413">
            <v>0</v>
          </cell>
          <cell r="W6413">
            <v>0</v>
          </cell>
          <cell r="X6413">
            <v>0</v>
          </cell>
        </row>
        <row r="6414">
          <cell r="J6414" t="str">
            <v>INPUTB.2.o</v>
          </cell>
          <cell r="K6414" t="str">
            <v>INPUTBA1440</v>
          </cell>
          <cell r="L6414" t="str">
            <v>INPUT</v>
          </cell>
          <cell r="M6414" t="str">
            <v>ASLC14</v>
          </cell>
          <cell r="N6414" t="str">
            <v>ASLC14</v>
          </cell>
          <cell r="O6414" t="str">
            <v>AOIC04</v>
          </cell>
          <cell r="P6414" t="str">
            <v>B.2.o</v>
          </cell>
          <cell r="Q6414" t="str">
            <v>(Prestazioni occasionali e altre prestazioni di lavoro sanitarie da terzi)</v>
          </cell>
          <cell r="R6414" t="str">
            <v>COLL</v>
          </cell>
          <cell r="S6414" t="str">
            <v>ASLC14_40</v>
          </cell>
          <cell r="T6414" t="str">
            <v>COLL</v>
          </cell>
          <cell r="U6414" t="str">
            <v>AOIC04_40</v>
          </cell>
          <cell r="V6414">
            <v>0</v>
          </cell>
          <cell r="W6414">
            <v>0</v>
          </cell>
          <cell r="X6414">
            <v>0</v>
          </cell>
        </row>
        <row r="6415">
          <cell r="J6415" t="str">
            <v>INPUTB.2.o</v>
          </cell>
          <cell r="K6415" t="str">
            <v>INPUTBA1440</v>
          </cell>
          <cell r="L6415" t="str">
            <v>INPUT</v>
          </cell>
          <cell r="P6415" t="str">
            <v>B.2.o</v>
          </cell>
          <cell r="Q6415" t="str">
            <v>(Prestazioni occasionali e altre prestazioni di lavoro socio sanitarie da terzi)</v>
          </cell>
          <cell r="V6415">
            <v>0</v>
          </cell>
          <cell r="W6415">
            <v>0</v>
          </cell>
          <cell r="X6415">
            <v>0</v>
          </cell>
        </row>
        <row r="6416">
          <cell r="J6416" t="str">
            <v>INPUTB.2.o</v>
          </cell>
          <cell r="K6416" t="str">
            <v>INPUT</v>
          </cell>
          <cell r="L6416" t="str">
            <v>INPUT</v>
          </cell>
          <cell r="P6416" t="str">
            <v>B.2.o</v>
          </cell>
          <cell r="Q6416" t="str">
            <v>(Prestazioni occasionali e altre prestazioni di lavoro sociali da terzi)</v>
          </cell>
          <cell r="V6416">
            <v>0</v>
          </cell>
          <cell r="W6416">
            <v>0</v>
          </cell>
          <cell r="X6416">
            <v>0</v>
          </cell>
        </row>
        <row r="6417">
          <cell r="J6417" t="str">
            <v>INPUTB.2.o</v>
          </cell>
          <cell r="K6417" t="str">
            <v>INPUTBA1440</v>
          </cell>
          <cell r="L6417" t="str">
            <v>INPUT</v>
          </cell>
          <cell r="P6417" t="str">
            <v>B.2.o</v>
          </cell>
          <cell r="Q6417" t="str">
            <v>(Prestazioni occasionali e altre prestazioni di lavoro scientifiche da terzi)</v>
          </cell>
          <cell r="V6417">
            <v>0</v>
          </cell>
          <cell r="W6417">
            <v>0</v>
          </cell>
          <cell r="X6417">
            <v>0</v>
          </cell>
        </row>
        <row r="6418">
          <cell r="J6418" t="str">
            <v>INPUTB.2.o</v>
          </cell>
          <cell r="K6418" t="str">
            <v>INPUTBA1460</v>
          </cell>
          <cell r="L6418" t="str">
            <v>INPUT</v>
          </cell>
          <cell r="M6418" t="str">
            <v>ASLC14</v>
          </cell>
          <cell r="N6418" t="str">
            <v>ASLC14</v>
          </cell>
          <cell r="O6418" t="str">
            <v>AOIC04</v>
          </cell>
          <cell r="P6418" t="str">
            <v>B.2.o</v>
          </cell>
          <cell r="Q6418" t="str">
            <v>(Rimborso degli oneri stipendiali del personale sanitario che presta servizio in azienda in posizione di comando in ATS/ASST/Fondazioni della Regione)</v>
          </cell>
          <cell r="R6418" t="str">
            <v>COLL</v>
          </cell>
          <cell r="S6418" t="str">
            <v>ASLC14_50</v>
          </cell>
          <cell r="T6418" t="str">
            <v>COLL</v>
          </cell>
          <cell r="U6418" t="str">
            <v>AOIC04_50</v>
          </cell>
          <cell r="V6418">
            <v>0</v>
          </cell>
          <cell r="W6418">
            <v>0</v>
          </cell>
          <cell r="X6418">
            <v>0</v>
          </cell>
        </row>
        <row r="6419">
          <cell r="J6419" t="str">
            <v>INPUTB.2.o</v>
          </cell>
          <cell r="K6419" t="str">
            <v>INPUTBA1470</v>
          </cell>
          <cell r="L6419" t="str">
            <v>INPUT</v>
          </cell>
          <cell r="M6419" t="str">
            <v>ASLC14</v>
          </cell>
          <cell r="N6419" t="str">
            <v>ASLC14</v>
          </cell>
          <cell r="O6419" t="str">
            <v>AOIC04</v>
          </cell>
          <cell r="P6419" t="str">
            <v>B.2.o</v>
          </cell>
          <cell r="Q6419" t="str">
            <v>(Rimborso degli oneri stipendiali del personale sanitario che presta servizio in azienda in posizione di comando in altri Enti pubblici e Università)</v>
          </cell>
          <cell r="R6419" t="str">
            <v>COLL</v>
          </cell>
          <cell r="S6419" t="str">
            <v>ASLC14_50</v>
          </cell>
          <cell r="T6419" t="str">
            <v>COLL</v>
          </cell>
          <cell r="U6419" t="str">
            <v>AOIC04_50</v>
          </cell>
          <cell r="V6419">
            <v>0</v>
          </cell>
          <cell r="W6419">
            <v>0</v>
          </cell>
          <cell r="X6419">
            <v>0</v>
          </cell>
        </row>
        <row r="6420">
          <cell r="J6420" t="str">
            <v>INPUTB.2.o</v>
          </cell>
          <cell r="K6420" t="str">
            <v>INPUTBA1470</v>
          </cell>
          <cell r="L6420" t="str">
            <v>INPUT</v>
          </cell>
          <cell r="M6420" t="str">
            <v>ASLC14</v>
          </cell>
          <cell r="N6420" t="str">
            <v>ASLC14</v>
          </cell>
          <cell r="O6420" t="str">
            <v>AOIC04</v>
          </cell>
          <cell r="P6420" t="str">
            <v>B.2.o</v>
          </cell>
          <cell r="Q6420" t="str">
            <v>(Rimborso degli oneri stipendiali del personale sanitario che presta servizio in azienda in posizione di comando dalla Regione Lombardia)</v>
          </cell>
          <cell r="R6420" t="str">
            <v>COLL</v>
          </cell>
          <cell r="S6420" t="str">
            <v>ASLC14_50</v>
          </cell>
          <cell r="T6420" t="str">
            <v>COLL</v>
          </cell>
          <cell r="U6420" t="str">
            <v>AOIC04_50</v>
          </cell>
          <cell r="V6420">
            <v>0</v>
          </cell>
          <cell r="W6420">
            <v>0</v>
          </cell>
          <cell r="X6420">
            <v>0</v>
          </cell>
        </row>
        <row r="6421">
          <cell r="J6421" t="str">
            <v>INPUTB.2.o</v>
          </cell>
          <cell r="K6421" t="str">
            <v>INPUTBA1480</v>
          </cell>
          <cell r="L6421" t="str">
            <v>INPUT</v>
          </cell>
          <cell r="M6421" t="str">
            <v>ASLC14</v>
          </cell>
          <cell r="N6421" t="str">
            <v>ASLC14</v>
          </cell>
          <cell r="O6421" t="str">
            <v>AOIC04</v>
          </cell>
          <cell r="P6421" t="str">
            <v>B.2.o</v>
          </cell>
          <cell r="Q6421" t="str">
            <v>(Rimborso degli oneri stipendiali del personale sanitario che presta servizio in azienda in posizione di comando da Aziende di altre Regioni)</v>
          </cell>
          <cell r="R6421" t="str">
            <v>COLL</v>
          </cell>
          <cell r="S6421" t="str">
            <v>ASLC14_50</v>
          </cell>
          <cell r="T6421" t="str">
            <v>COLL</v>
          </cell>
          <cell r="U6421" t="str">
            <v>AOIC04_50</v>
          </cell>
          <cell r="V6421">
            <v>0</v>
          </cell>
          <cell r="W6421">
            <v>0</v>
          </cell>
          <cell r="X6421">
            <v>0</v>
          </cell>
        </row>
        <row r="6422">
          <cell r="J6422" t="str">
            <v>INPUTB.2.o</v>
          </cell>
          <cell r="K6422" t="str">
            <v>INPUTBA1390</v>
          </cell>
          <cell r="L6422" t="str">
            <v>INPUTREG</v>
          </cell>
          <cell r="P6422" t="str">
            <v>B.2.o</v>
          </cell>
          <cell r="Q6422" t="str">
            <v>(REGIONE: Spese dirette regionali - Consulenze, collaborazioni, altro sanitarie)</v>
          </cell>
          <cell r="V6422">
            <v>0</v>
          </cell>
          <cell r="W6422">
            <v>0</v>
          </cell>
          <cell r="X6422">
            <v>0</v>
          </cell>
        </row>
        <row r="6423">
          <cell r="J6423" t="str">
            <v>TOTAL</v>
          </cell>
          <cell r="K6423" t="str">
            <v>TOTAL</v>
          </cell>
          <cell r="L6423" t="str">
            <v>TOTALE</v>
          </cell>
          <cell r="Q6423" t="str">
            <v>(B.2.A.15) Altri servizi sanitari e sociosanitari a rilevanza sanitaria - Totale)</v>
          </cell>
          <cell r="V6423">
            <v>0</v>
          </cell>
          <cell r="W6423">
            <v>0</v>
          </cell>
          <cell r="X6423">
            <v>0</v>
          </cell>
        </row>
        <row r="6424">
          <cell r="J6424" t="str">
            <v>INPUTB.2.p</v>
          </cell>
          <cell r="K6424" t="str">
            <v>INPUTBA1500</v>
          </cell>
          <cell r="L6424" t="str">
            <v>INPUT</v>
          </cell>
          <cell r="M6424" t="str">
            <v>ASLC19</v>
          </cell>
          <cell r="N6424" t="str">
            <v>ASLC19</v>
          </cell>
          <cell r="O6424" t="str">
            <v>AOIC04</v>
          </cell>
          <cell r="P6424" t="str">
            <v>B.2.p</v>
          </cell>
          <cell r="Q6424" t="str">
            <v>(Altre prestazioni per servizi sanitari da ATS/ASST/Fondazioni della Regione)</v>
          </cell>
          <cell r="T6424" t="str">
            <v>AB&amp;S</v>
          </cell>
          <cell r="U6424" t="str">
            <v>AOIC04_80</v>
          </cell>
          <cell r="V6424">
            <v>0</v>
          </cell>
          <cell r="W6424">
            <v>0</v>
          </cell>
          <cell r="X6424">
            <v>0</v>
          </cell>
        </row>
        <row r="6425">
          <cell r="J6425" t="str">
            <v>INPUTB.2.p</v>
          </cell>
          <cell r="K6425" t="str">
            <v>INPUTBA1500</v>
          </cell>
          <cell r="L6425" t="str">
            <v>INPUT</v>
          </cell>
          <cell r="O6425" t="str">
            <v>AOIC04</v>
          </cell>
          <cell r="P6425" t="str">
            <v>B.2.p</v>
          </cell>
          <cell r="Q6425" t="str">
            <v>(Altre prestazioni per servizi socio sanitari da ATS/ASST/Fondazioni della Regione)</v>
          </cell>
          <cell r="T6425" t="str">
            <v>AB&amp;S</v>
          </cell>
          <cell r="U6425" t="str">
            <v>AOIC04_80</v>
          </cell>
          <cell r="V6425">
            <v>0</v>
          </cell>
          <cell r="W6425">
            <v>0</v>
          </cell>
          <cell r="X6425">
            <v>0</v>
          </cell>
        </row>
        <row r="6426">
          <cell r="J6426" t="str">
            <v>INPUTB.2.p</v>
          </cell>
          <cell r="K6426" t="str">
            <v>INPUTBA1500</v>
          </cell>
          <cell r="L6426" t="str">
            <v>INPUT</v>
          </cell>
          <cell r="M6426" t="str">
            <v>ASLC19</v>
          </cell>
          <cell r="N6426" t="str">
            <v>ASLC19</v>
          </cell>
          <cell r="O6426" t="str">
            <v>AOIC04</v>
          </cell>
          <cell r="P6426" t="str">
            <v>B.2.p</v>
          </cell>
          <cell r="Q6426" t="str">
            <v>(Altre prestazioni per servizi socio sanitari da terzi (Assi))</v>
          </cell>
          <cell r="T6426" t="str">
            <v>AB&amp;S</v>
          </cell>
          <cell r="U6426" t="str">
            <v>AOIC04_80</v>
          </cell>
          <cell r="V6426">
            <v>0</v>
          </cell>
          <cell r="W6426">
            <v>0</v>
          </cell>
          <cell r="X6426">
            <v>0</v>
          </cell>
        </row>
        <row r="6427">
          <cell r="J6427" t="str">
            <v>INPUTB.2.p</v>
          </cell>
          <cell r="K6427" t="str">
            <v>INPUTBA1510</v>
          </cell>
          <cell r="L6427" t="str">
            <v>INPUT</v>
          </cell>
          <cell r="M6427" t="str">
            <v>ASLC19</v>
          </cell>
          <cell r="N6427" t="str">
            <v>ASLC19</v>
          </cell>
          <cell r="O6427" t="str">
            <v>AOIC04</v>
          </cell>
          <cell r="P6427" t="str">
            <v>B.2.p</v>
          </cell>
          <cell r="Q6427" t="str">
            <v>(Altre prestazioni per servizi sanitari da pubblico)</v>
          </cell>
          <cell r="T6427" t="str">
            <v>AB&amp;S</v>
          </cell>
          <cell r="U6427" t="str">
            <v>AOIC04_90</v>
          </cell>
          <cell r="V6427">
            <v>0</v>
          </cell>
          <cell r="W6427">
            <v>0</v>
          </cell>
          <cell r="X6427">
            <v>0</v>
          </cell>
        </row>
        <row r="6428">
          <cell r="J6428" t="str">
            <v>INPUTB.2.p</v>
          </cell>
          <cell r="K6428" t="str">
            <v>INPUTBA1510</v>
          </cell>
          <cell r="L6428" t="str">
            <v>INPUT</v>
          </cell>
          <cell r="O6428" t="str">
            <v>AOIC04</v>
          </cell>
          <cell r="P6428" t="str">
            <v>B.2.p</v>
          </cell>
          <cell r="Q6428" t="str">
            <v>(Altre prestazioni per servizi socio sanitari da pubblico)</v>
          </cell>
          <cell r="T6428" t="str">
            <v>AB&amp;S</v>
          </cell>
          <cell r="U6428" t="str">
            <v>AOIC04_90</v>
          </cell>
          <cell r="V6428">
            <v>0</v>
          </cell>
          <cell r="W6428">
            <v>0</v>
          </cell>
          <cell r="X6428">
            <v>0</v>
          </cell>
        </row>
        <row r="6429">
          <cell r="J6429" t="str">
            <v>INPUTB.2.p</v>
          </cell>
          <cell r="K6429" t="str">
            <v>INPUTBA1510</v>
          </cell>
          <cell r="L6429" t="str">
            <v>INPUT</v>
          </cell>
          <cell r="M6429" t="str">
            <v>ASLC19</v>
          </cell>
          <cell r="N6429" t="str">
            <v>ASLC19</v>
          </cell>
          <cell r="O6429" t="str">
            <v>AOIC04</v>
          </cell>
          <cell r="P6429" t="str">
            <v>B.2.p</v>
          </cell>
          <cell r="Q6429" t="str">
            <v>(Servizi sanitari appaltati o in "service" da pubblico)</v>
          </cell>
          <cell r="T6429" t="str">
            <v>AB&amp;S</v>
          </cell>
          <cell r="U6429" t="str">
            <v>AOIC04_90</v>
          </cell>
          <cell r="V6429">
            <v>0</v>
          </cell>
          <cell r="W6429">
            <v>0</v>
          </cell>
          <cell r="X6429">
            <v>0</v>
          </cell>
        </row>
        <row r="6430">
          <cell r="J6430" t="str">
            <v>INPUTB.2.p</v>
          </cell>
          <cell r="K6430" t="str">
            <v>INPUTBA1520</v>
          </cell>
          <cell r="L6430" t="str">
            <v>INPUT</v>
          </cell>
          <cell r="M6430" t="str">
            <v>ASLC19</v>
          </cell>
          <cell r="N6430" t="str">
            <v>ASLC19</v>
          </cell>
          <cell r="O6430" t="str">
            <v>AOIC04</v>
          </cell>
          <cell r="P6430" t="str">
            <v>B.2.p</v>
          </cell>
          <cell r="Q6430" t="str">
            <v>(Altre prestazioni per servizi sanitari da Extraregione)</v>
          </cell>
          <cell r="T6430" t="str">
            <v>AB&amp;S</v>
          </cell>
          <cell r="U6430" t="str">
            <v>AOIC04_100</v>
          </cell>
          <cell r="V6430">
            <v>0</v>
          </cell>
          <cell r="W6430">
            <v>0</v>
          </cell>
          <cell r="X6430">
            <v>0</v>
          </cell>
        </row>
        <row r="6431">
          <cell r="J6431" t="str">
            <v>INPUTB.2.p</v>
          </cell>
          <cell r="K6431" t="str">
            <v>INPUTBA1520</v>
          </cell>
          <cell r="L6431" t="str">
            <v>INPUT</v>
          </cell>
          <cell r="M6431" t="str">
            <v>ASLC19</v>
          </cell>
          <cell r="N6431" t="str">
            <v>ASLC19</v>
          </cell>
          <cell r="O6431" t="str">
            <v>AOIC04</v>
          </cell>
          <cell r="P6431" t="str">
            <v>B.2.p</v>
          </cell>
          <cell r="Q6431" t="str">
            <v>(Altre prestazioni per servizi socio sanitari Extraregione)</v>
          </cell>
          <cell r="T6431" t="str">
            <v>AB&amp;S</v>
          </cell>
          <cell r="U6431" t="str">
            <v>AOIC04_100</v>
          </cell>
          <cell r="V6431">
            <v>0</v>
          </cell>
          <cell r="W6431">
            <v>0</v>
          </cell>
          <cell r="X6431">
            <v>0</v>
          </cell>
        </row>
        <row r="6432">
          <cell r="J6432" t="str">
            <v>INPUTB.2.p</v>
          </cell>
          <cell r="K6432" t="str">
            <v>INPUTBA1530</v>
          </cell>
          <cell r="L6432" t="str">
            <v>INPUT</v>
          </cell>
          <cell r="M6432" t="str">
            <v>ASLC19</v>
          </cell>
          <cell r="N6432" t="str">
            <v>ASLC19</v>
          </cell>
          <cell r="O6432" t="str">
            <v>AOIC04</v>
          </cell>
          <cell r="P6432" t="str">
            <v>B.2.p</v>
          </cell>
          <cell r="Q6432" t="str">
            <v>(Altre prestazioni per servizi sanitari da terzi)</v>
          </cell>
          <cell r="T6432" t="str">
            <v>AB&amp;S</v>
          </cell>
          <cell r="U6432" t="str">
            <v>AOIC04_110</v>
          </cell>
          <cell r="V6432">
            <v>0</v>
          </cell>
          <cell r="W6432">
            <v>0</v>
          </cell>
          <cell r="X6432">
            <v>0</v>
          </cell>
        </row>
        <row r="6433">
          <cell r="J6433" t="str">
            <v>INPUTB.2.p</v>
          </cell>
          <cell r="K6433" t="str">
            <v>INPUTBA1530</v>
          </cell>
          <cell r="L6433" t="str">
            <v>INPUT</v>
          </cell>
          <cell r="O6433" t="str">
            <v>AOIC04</v>
          </cell>
          <cell r="P6433" t="str">
            <v>B.2.p</v>
          </cell>
          <cell r="Q6433" t="str">
            <v>(Altre prestazioni per servizi socio sanitari da terzi)</v>
          </cell>
          <cell r="T6433" t="str">
            <v>AB&amp;S</v>
          </cell>
          <cell r="U6433" t="str">
            <v>AOIC04_110</v>
          </cell>
          <cell r="V6433">
            <v>0</v>
          </cell>
          <cell r="W6433">
            <v>0</v>
          </cell>
          <cell r="X6433">
            <v>0</v>
          </cell>
        </row>
        <row r="6434">
          <cell r="J6434" t="str">
            <v>INPUTB.2.p</v>
          </cell>
          <cell r="K6434" t="str">
            <v>INPUTBA1530</v>
          </cell>
          <cell r="L6434" t="str">
            <v>INPUT</v>
          </cell>
          <cell r="M6434" t="str">
            <v>ASLC19</v>
          </cell>
          <cell r="N6434" t="str">
            <v>ASLC19</v>
          </cell>
          <cell r="O6434" t="str">
            <v>AOIC04</v>
          </cell>
          <cell r="P6434" t="str">
            <v>B.2.p</v>
          </cell>
          <cell r="Q6434" t="str">
            <v>(Altre prestazioni per servizi della ricerca da terzi)</v>
          </cell>
          <cell r="T6434" t="str">
            <v>AB&amp;S</v>
          </cell>
          <cell r="U6434" t="str">
            <v>AOIC04_110</v>
          </cell>
          <cell r="V6434">
            <v>0</v>
          </cell>
          <cell r="W6434">
            <v>0</v>
          </cell>
          <cell r="X6434">
            <v>0</v>
          </cell>
        </row>
        <row r="6435">
          <cell r="J6435" t="str">
            <v>INPUTB.2.p</v>
          </cell>
          <cell r="K6435" t="str">
            <v>INPUT</v>
          </cell>
          <cell r="L6435" t="str">
            <v>INPUT</v>
          </cell>
          <cell r="P6435" t="str">
            <v>B.2.p</v>
          </cell>
          <cell r="Q6435" t="str">
            <v>(Altre prestazioni per servizi socio assistenziali da terzi)</v>
          </cell>
          <cell r="V6435">
            <v>0</v>
          </cell>
          <cell r="W6435">
            <v>0</v>
          </cell>
          <cell r="X6435">
            <v>0</v>
          </cell>
        </row>
        <row r="6436">
          <cell r="J6436" t="str">
            <v>INPUTB.2.p</v>
          </cell>
          <cell r="K6436" t="str">
            <v>INPUTBA1530</v>
          </cell>
          <cell r="L6436" t="str">
            <v>INPUT</v>
          </cell>
          <cell r="M6436" t="str">
            <v>ASLC19</v>
          </cell>
          <cell r="N6436" t="str">
            <v>ASLC19</v>
          </cell>
          <cell r="O6436" t="str">
            <v>AOIC04</v>
          </cell>
          <cell r="P6436" t="str">
            <v>B.2.p</v>
          </cell>
          <cell r="Q6436" t="str">
            <v>(Servizi sanitari appaltati o in "service" da terzi)</v>
          </cell>
          <cell r="T6436" t="str">
            <v>AB&amp;S</v>
          </cell>
          <cell r="U6436" t="str">
            <v>AOIC04_120</v>
          </cell>
          <cell r="V6436">
            <v>0</v>
          </cell>
          <cell r="W6436">
            <v>0</v>
          </cell>
          <cell r="X6436">
            <v>0</v>
          </cell>
        </row>
        <row r="6437">
          <cell r="J6437" t="str">
            <v>INPUTB.2.p</v>
          </cell>
          <cell r="K6437" t="str">
            <v>INPUTBA1530</v>
          </cell>
          <cell r="L6437" t="str">
            <v>INPUT</v>
          </cell>
          <cell r="M6437" t="str">
            <v>ASLC15</v>
          </cell>
          <cell r="N6437" t="str">
            <v>ASLC15</v>
          </cell>
          <cell r="O6437" t="str">
            <v>AOIC06</v>
          </cell>
          <cell r="P6437" t="str">
            <v>B.2.p</v>
          </cell>
          <cell r="Q6437" t="str">
            <v>(Assegni di studio scuole infermieri)</v>
          </cell>
          <cell r="V6437">
            <v>0</v>
          </cell>
          <cell r="W6437">
            <v>0</v>
          </cell>
          <cell r="X6437">
            <v>0</v>
          </cell>
        </row>
        <row r="6438">
          <cell r="J6438" t="str">
            <v>INPUTB.2.q</v>
          </cell>
          <cell r="K6438" t="str">
            <v>INPUT</v>
          </cell>
          <cell r="L6438" t="str">
            <v>INPUT</v>
          </cell>
          <cell r="M6438" t="str">
            <v>ASLC14</v>
          </cell>
          <cell r="N6438" t="str">
            <v>ASLC14</v>
          </cell>
          <cell r="O6438" t="str">
            <v>AOIC04</v>
          </cell>
          <cell r="P6438" t="str">
            <v>B.2.q</v>
          </cell>
          <cell r="Q6438" t="str">
            <v>(Costi per differenziale tariffe TUC)</v>
          </cell>
          <cell r="R6438" t="str">
            <v>AB&amp;S</v>
          </cell>
          <cell r="S6438" t="str">
            <v>ASLC14_32</v>
          </cell>
          <cell r="T6438" t="str">
            <v>AB&amp;S</v>
          </cell>
          <cell r="U6438" t="str">
            <v>AOIC04_32</v>
          </cell>
          <cell r="V6438">
            <v>0</v>
          </cell>
          <cell r="W6438">
            <v>0</v>
          </cell>
          <cell r="X6438">
            <v>0</v>
          </cell>
        </row>
        <row r="6439">
          <cell r="J6439" t="str">
            <v>INPUTB.2.q</v>
          </cell>
          <cell r="K6439" t="str">
            <v>INPUTBA1550</v>
          </cell>
          <cell r="L6439" t="str">
            <v>INPUT</v>
          </cell>
          <cell r="M6439" t="str">
            <v>ASLC14</v>
          </cell>
          <cell r="N6439" t="str">
            <v>ASLC14</v>
          </cell>
          <cell r="O6439" t="str">
            <v>AOIC04</v>
          </cell>
          <cell r="P6439" t="str">
            <v>B.2.q</v>
          </cell>
          <cell r="Q6439" t="str">
            <v>Costi GSA per differenziale saldo mobilità interregionale</v>
          </cell>
          <cell r="R6439" t="str">
            <v>AB&amp;S</v>
          </cell>
          <cell r="S6439" t="str">
            <v>ASLC14_32</v>
          </cell>
          <cell r="T6439" t="str">
            <v>AB&amp;S</v>
          </cell>
          <cell r="U6439" t="str">
            <v>AOIC04_32</v>
          </cell>
          <cell r="V6439">
            <v>0</v>
          </cell>
          <cell r="W6439">
            <v>0</v>
          </cell>
          <cell r="X6439">
            <v>0</v>
          </cell>
        </row>
        <row r="6440">
          <cell r="J6440" t="str">
            <v>INPUTB.2.p</v>
          </cell>
          <cell r="K6440" t="str">
            <v>INPUTBA1540</v>
          </cell>
          <cell r="L6440" t="str">
            <v>INPUTREG</v>
          </cell>
          <cell r="M6440" t="str">
            <v>ASLC01</v>
          </cell>
          <cell r="N6440" t="str">
            <v>ASLC01</v>
          </cell>
          <cell r="P6440" t="str">
            <v>B.2.p</v>
          </cell>
          <cell r="Q6440" t="str">
            <v>(Costi per servizi sanitari - Mobilità internazionale passiva)</v>
          </cell>
          <cell r="V6440">
            <v>0</v>
          </cell>
          <cell r="W6440">
            <v>0</v>
          </cell>
          <cell r="X6440">
            <v>0</v>
          </cell>
        </row>
        <row r="6441">
          <cell r="J6441" t="str">
            <v>INPUTB.2.p</v>
          </cell>
          <cell r="K6441" t="str">
            <v>INPUTBA1540</v>
          </cell>
          <cell r="L6441" t="str">
            <v>INPUTREG</v>
          </cell>
          <cell r="M6441" t="str">
            <v>ASLC01</v>
          </cell>
          <cell r="N6441" t="str">
            <v>ASLC01</v>
          </cell>
          <cell r="P6441" t="str">
            <v>B.2.p</v>
          </cell>
          <cell r="Q6441" t="str">
            <v>(Ricoveri Costi - Mobilità passiva internazionale)</v>
          </cell>
          <cell r="V6441">
            <v>0</v>
          </cell>
          <cell r="W6441">
            <v>0</v>
          </cell>
          <cell r="X6441">
            <v>0</v>
          </cell>
        </row>
        <row r="6442">
          <cell r="J6442" t="str">
            <v>INPUTB.2.p</v>
          </cell>
          <cell r="K6442" t="str">
            <v>INPUTBA1540</v>
          </cell>
          <cell r="L6442" t="str">
            <v>INPUTREG</v>
          </cell>
          <cell r="M6442" t="str">
            <v>ASLC01</v>
          </cell>
          <cell r="N6442" t="str">
            <v>ASLC01</v>
          </cell>
          <cell r="P6442" t="str">
            <v>B.2.p</v>
          </cell>
          <cell r="Q6442" t="str">
            <v>(Ambulatoriale Costi - Mobilità passiva internazionale)</v>
          </cell>
          <cell r="V6442">
            <v>0</v>
          </cell>
          <cell r="W6442">
            <v>0</v>
          </cell>
          <cell r="X6442">
            <v>0</v>
          </cell>
        </row>
        <row r="6443">
          <cell r="J6443" t="str">
            <v>INPUTB.2.p</v>
          </cell>
          <cell r="K6443" t="str">
            <v>INPUTBA1540</v>
          </cell>
          <cell r="L6443" t="str">
            <v>INPUTREG</v>
          </cell>
          <cell r="M6443" t="str">
            <v>ASLC01</v>
          </cell>
          <cell r="N6443" t="str">
            <v>ASLC01</v>
          </cell>
          <cell r="P6443" t="str">
            <v>B.2.p</v>
          </cell>
          <cell r="Q6443" t="str">
            <v>(Altre prestazioni sanitarie Costi - Mobilità passiva internazionale)</v>
          </cell>
          <cell r="V6443">
            <v>0</v>
          </cell>
          <cell r="W6443">
            <v>0</v>
          </cell>
          <cell r="X6443">
            <v>0</v>
          </cell>
        </row>
        <row r="6444">
          <cell r="J6444" t="str">
            <v>INPUTB.2.p</v>
          </cell>
          <cell r="K6444" t="str">
            <v>INPUTBA1541</v>
          </cell>
          <cell r="L6444" t="str">
            <v>INPUT</v>
          </cell>
          <cell r="P6444" t="str">
            <v>B.2.p</v>
          </cell>
          <cell r="Q6444" t="str">
            <v>(Ricoveri Costi - Mobilità passiva internazionale rilevata dalle ATS verso le ASST/IRCCS della Regione)</v>
          </cell>
          <cell r="V6444">
            <v>0</v>
          </cell>
          <cell r="W6444">
            <v>0</v>
          </cell>
          <cell r="X6444">
            <v>0</v>
          </cell>
        </row>
        <row r="6445">
          <cell r="J6445" t="str">
            <v>INPUTB.2.p</v>
          </cell>
          <cell r="K6445" t="str">
            <v>INPUTBA1541</v>
          </cell>
          <cell r="L6445" t="str">
            <v>INPUT</v>
          </cell>
          <cell r="P6445" t="str">
            <v>B.2.p</v>
          </cell>
          <cell r="Q6445" t="str">
            <v>(Ambulatoriale Costi - Mobilità passiva internazionale  rilevata dalle ATS verso le ASST/IRCCS della Regione))</v>
          </cell>
          <cell r="V6445">
            <v>0</v>
          </cell>
          <cell r="W6445">
            <v>0</v>
          </cell>
          <cell r="X6445">
            <v>0</v>
          </cell>
        </row>
        <row r="6446">
          <cell r="J6446" t="str">
            <v>INPUTB.2.p</v>
          </cell>
          <cell r="K6446" t="str">
            <v>INPUTBA1541</v>
          </cell>
          <cell r="L6446" t="str">
            <v>INPUT</v>
          </cell>
          <cell r="P6446" t="str">
            <v>B.2.p</v>
          </cell>
          <cell r="Q6446" t="str">
            <v>(Altre prestazioni sanitarie Costi - Mobilità passiva internazionale rilevata dalle ATS verso le ASST/IRCCS della Regione))</v>
          </cell>
          <cell r="V6446">
            <v>0</v>
          </cell>
          <cell r="W6446">
            <v>0</v>
          </cell>
          <cell r="X6446">
            <v>0</v>
          </cell>
        </row>
        <row r="6447">
          <cell r="J6447" t="str">
            <v>INPUTB.2.p</v>
          </cell>
          <cell r="K6447" t="str">
            <v>INPUTBA1542</v>
          </cell>
          <cell r="L6447" t="str">
            <v>INPUT</v>
          </cell>
          <cell r="P6447" t="str">
            <v>B.2.p</v>
          </cell>
          <cell r="Q6447" t="str">
            <v>(Costi per prestazioni sanitarie erogate da aziende sanitarie estere (fatturate direttamente)</v>
          </cell>
          <cell r="V6447">
            <v>0</v>
          </cell>
          <cell r="W6447">
            <v>0</v>
          </cell>
          <cell r="X6447">
            <v>0</v>
          </cell>
        </row>
        <row r="6448">
          <cell r="J6448" t="str">
            <v>INPUTB.2.p</v>
          </cell>
          <cell r="K6448" t="str">
            <v>INPUTBA1530</v>
          </cell>
          <cell r="L6448" t="str">
            <v>INPUTREG</v>
          </cell>
          <cell r="P6448" t="str">
            <v>B.2.p</v>
          </cell>
          <cell r="Q6448" t="str">
            <v>(REGIONE: Spese dirette regionali - Altri servizi sanitari e sociosanitari)</v>
          </cell>
          <cell r="V6448">
            <v>0</v>
          </cell>
          <cell r="W6448">
            <v>0</v>
          </cell>
          <cell r="X6448">
            <v>0</v>
          </cell>
        </row>
        <row r="6449">
          <cell r="J6449" t="str">
            <v>TOTAL</v>
          </cell>
          <cell r="K6449" t="str">
            <v>TOTAL</v>
          </cell>
          <cell r="L6449" t="str">
            <v>TOTALE</v>
          </cell>
          <cell r="Q6449" t="str">
            <v>(B.2.B) Acquisti di servizi non sanitari - Totale)</v>
          </cell>
          <cell r="V6449">
            <v>153000</v>
          </cell>
          <cell r="W6449">
            <v>190800</v>
          </cell>
          <cell r="X6449">
            <v>47700</v>
          </cell>
        </row>
        <row r="6450">
          <cell r="J6450" t="str">
            <v>TOTAL</v>
          </cell>
          <cell r="K6450" t="str">
            <v>TOTAL</v>
          </cell>
          <cell r="L6450" t="str">
            <v>TOTALE</v>
          </cell>
          <cell r="Q6450" t="str">
            <v>(B.2.B.1) Servizi non sanitari -Totale)</v>
          </cell>
          <cell r="V6450">
            <v>141000</v>
          </cell>
          <cell r="W6450">
            <v>143628</v>
          </cell>
          <cell r="X6450">
            <v>35907</v>
          </cell>
        </row>
        <row r="6451">
          <cell r="J6451" t="str">
            <v>INPUTB.3.a</v>
          </cell>
          <cell r="K6451" t="str">
            <v>INPUTBA1580</v>
          </cell>
          <cell r="L6451" t="str">
            <v>INPUT</v>
          </cell>
          <cell r="M6451" t="str">
            <v>ASLC14</v>
          </cell>
          <cell r="N6451" t="str">
            <v>ASLC14</v>
          </cell>
          <cell r="O6451" t="str">
            <v>AOIC04</v>
          </cell>
          <cell r="P6451" t="str">
            <v>B.3.a</v>
          </cell>
          <cell r="Q6451" t="str">
            <v>(Lavanderia)</v>
          </cell>
          <cell r="R6451" t="str">
            <v>AB&amp;S</v>
          </cell>
          <cell r="S6451" t="str">
            <v>ASLC14_11</v>
          </cell>
          <cell r="T6451" t="str">
            <v>AB&amp;S</v>
          </cell>
          <cell r="U6451" t="str">
            <v>AOIC04_11</v>
          </cell>
          <cell r="V6451">
            <v>0</v>
          </cell>
          <cell r="W6451">
            <v>0</v>
          </cell>
          <cell r="X6451">
            <v>0</v>
          </cell>
        </row>
        <row r="6452">
          <cell r="J6452" t="str">
            <v>INPUTB.3.a</v>
          </cell>
          <cell r="K6452" t="str">
            <v>INPUTBA1590</v>
          </cell>
          <cell r="L6452" t="str">
            <v>INPUT</v>
          </cell>
          <cell r="M6452" t="str">
            <v>ASLC14</v>
          </cell>
          <cell r="N6452" t="str">
            <v>ASLC14</v>
          </cell>
          <cell r="O6452" t="str">
            <v>AOIC04</v>
          </cell>
          <cell r="P6452" t="str">
            <v>B.3.a</v>
          </cell>
          <cell r="Q6452" t="str">
            <v>(Pulizia)</v>
          </cell>
          <cell r="R6452" t="str">
            <v>AB&amp;S</v>
          </cell>
          <cell r="S6452" t="str">
            <v>ASLC14_12</v>
          </cell>
          <cell r="T6452" t="str">
            <v>AB&amp;S</v>
          </cell>
          <cell r="U6452" t="str">
            <v>AOIC04_12</v>
          </cell>
          <cell r="V6452">
            <v>35000</v>
          </cell>
          <cell r="W6452">
            <v>45000</v>
          </cell>
          <cell r="X6452">
            <v>11250</v>
          </cell>
        </row>
        <row r="6453">
          <cell r="J6453" t="str">
            <v>TOTALB.3.a</v>
          </cell>
          <cell r="K6453" t="str">
            <v>TOTALBA1600</v>
          </cell>
          <cell r="L6453" t="str">
            <v>TOTALE</v>
          </cell>
          <cell r="M6453" t="str">
            <v>ASLC14</v>
          </cell>
          <cell r="N6453" t="str">
            <v>ASLC14</v>
          </cell>
          <cell r="O6453" t="str">
            <v>AOIC04</v>
          </cell>
          <cell r="P6453" t="str">
            <v>B.3.a</v>
          </cell>
          <cell r="Q6453" t="str">
            <v>(Mensa)</v>
          </cell>
          <cell r="R6453" t="str">
            <v>AB&amp;S</v>
          </cell>
          <cell r="S6453" t="str">
            <v>ASLC14_14</v>
          </cell>
          <cell r="T6453" t="str">
            <v>AB&amp;S</v>
          </cell>
          <cell r="U6453" t="str">
            <v>AOIC04_14</v>
          </cell>
          <cell r="V6453">
            <v>15000</v>
          </cell>
          <cell r="W6453">
            <v>15000</v>
          </cell>
          <cell r="X6453">
            <v>3750</v>
          </cell>
        </row>
        <row r="6454">
          <cell r="J6454" t="str">
            <v>INPUTB.3.a</v>
          </cell>
          <cell r="K6454" t="str">
            <v>INPUTBA1601</v>
          </cell>
          <cell r="L6454" t="str">
            <v>INPUT</v>
          </cell>
          <cell r="M6454" t="str">
            <v>ASLC14</v>
          </cell>
          <cell r="N6454" t="str">
            <v>ASLC14</v>
          </cell>
          <cell r="O6454" t="str">
            <v>AOIC04</v>
          </cell>
          <cell r="P6454" t="str">
            <v>B.3.a</v>
          </cell>
          <cell r="Q6454" t="str">
            <v>Mensa dipendenti</v>
          </cell>
          <cell r="R6454" t="str">
            <v>AB&amp;S</v>
          </cell>
          <cell r="S6454" t="str">
            <v>ASLC14_14</v>
          </cell>
          <cell r="T6454" t="str">
            <v>AB&amp;S</v>
          </cell>
          <cell r="U6454" t="str">
            <v>AOIC04_14</v>
          </cell>
          <cell r="V6454">
            <v>0</v>
          </cell>
          <cell r="W6454">
            <v>15000</v>
          </cell>
          <cell r="X6454">
            <v>3750</v>
          </cell>
        </row>
        <row r="6455">
          <cell r="J6455" t="str">
            <v>INPUTB.3.a</v>
          </cell>
          <cell r="K6455" t="str">
            <v>INPUTBA1601</v>
          </cell>
          <cell r="L6455" t="str">
            <v>INPUT</v>
          </cell>
          <cell r="M6455" t="str">
            <v>ASLC14</v>
          </cell>
          <cell r="N6455" t="str">
            <v>ASLC14</v>
          </cell>
          <cell r="O6455" t="str">
            <v>AOIC04</v>
          </cell>
          <cell r="P6455" t="str">
            <v>B.3.a</v>
          </cell>
          <cell r="Q6455" t="str">
            <v>Ticket restaurant dipendenti</v>
          </cell>
          <cell r="R6455" t="str">
            <v>AB&amp;S</v>
          </cell>
          <cell r="S6455" t="str">
            <v>ASLC14_14</v>
          </cell>
          <cell r="T6455" t="str">
            <v>AB&amp;S</v>
          </cell>
          <cell r="U6455" t="str">
            <v>AOIC04_14</v>
          </cell>
          <cell r="V6455">
            <v>0</v>
          </cell>
          <cell r="W6455">
            <v>0</v>
          </cell>
          <cell r="X6455">
            <v>0</v>
          </cell>
        </row>
        <row r="6456">
          <cell r="J6456" t="str">
            <v>INPUTB.3.a</v>
          </cell>
          <cell r="K6456" t="str">
            <v>INPUTBA1602</v>
          </cell>
          <cell r="L6456" t="str">
            <v>INPUT</v>
          </cell>
          <cell r="M6456" t="str">
            <v>ASLC14</v>
          </cell>
          <cell r="N6456" t="str">
            <v>ASLC14</v>
          </cell>
          <cell r="O6456" t="str">
            <v>AOIC04</v>
          </cell>
          <cell r="P6456" t="str">
            <v>B.3.a</v>
          </cell>
          <cell r="Q6456" t="str">
            <v>Mensa degenti</v>
          </cell>
          <cell r="R6456" t="str">
            <v>AB&amp;S</v>
          </cell>
          <cell r="S6456" t="str">
            <v>ASLC14_14</v>
          </cell>
          <cell r="T6456" t="str">
            <v>AB&amp;S</v>
          </cell>
          <cell r="U6456" t="str">
            <v>AOIC04_14</v>
          </cell>
          <cell r="V6456">
            <v>0</v>
          </cell>
          <cell r="W6456">
            <v>0</v>
          </cell>
          <cell r="X6456">
            <v>0</v>
          </cell>
        </row>
        <row r="6457">
          <cell r="J6457" t="str">
            <v>INPUTB.3.a</v>
          </cell>
          <cell r="K6457" t="str">
            <v>INPUTBA1610</v>
          </cell>
          <cell r="L6457" t="str">
            <v>INPUT</v>
          </cell>
          <cell r="M6457" t="str">
            <v>ASLC14</v>
          </cell>
          <cell r="N6457" t="str">
            <v>ASLC14</v>
          </cell>
          <cell r="O6457" t="str">
            <v>AOIC04</v>
          </cell>
          <cell r="P6457" t="str">
            <v>B.3.a</v>
          </cell>
          <cell r="Q6457" t="str">
            <v>(Riscaldamento)</v>
          </cell>
          <cell r="R6457" t="str">
            <v>AB&amp;S</v>
          </cell>
          <cell r="S6457" t="str">
            <v>ASLC14_16</v>
          </cell>
          <cell r="T6457" t="str">
            <v>AB&amp;S</v>
          </cell>
          <cell r="U6457" t="str">
            <v>AOIC04_16</v>
          </cell>
          <cell r="V6457">
            <v>20000</v>
          </cell>
          <cell r="W6457">
            <v>20000</v>
          </cell>
          <cell r="X6457">
            <v>5000</v>
          </cell>
        </row>
        <row r="6458">
          <cell r="J6458" t="str">
            <v>INPUTB.3.a</v>
          </cell>
          <cell r="K6458" t="str">
            <v>INPUTBA1620</v>
          </cell>
          <cell r="L6458" t="str">
            <v>INPUT</v>
          </cell>
          <cell r="M6458" t="str">
            <v>ASLC14</v>
          </cell>
          <cell r="N6458" t="str">
            <v>ASLC14</v>
          </cell>
          <cell r="O6458" t="str">
            <v>AOIC04</v>
          </cell>
          <cell r="P6458" t="str">
            <v>B.3.a</v>
          </cell>
          <cell r="Q6458" t="str">
            <v>(Servizi di elaborazione dati)</v>
          </cell>
          <cell r="R6458" t="str">
            <v>AB&amp;S</v>
          </cell>
          <cell r="S6458" t="str">
            <v>ASLC14_18</v>
          </cell>
          <cell r="T6458" t="str">
            <v>AB&amp;S</v>
          </cell>
          <cell r="U6458" t="str">
            <v>AOIC04_18</v>
          </cell>
          <cell r="V6458">
            <v>0</v>
          </cell>
          <cell r="W6458">
            <v>0</v>
          </cell>
          <cell r="X6458">
            <v>0</v>
          </cell>
        </row>
        <row r="6459">
          <cell r="J6459" t="str">
            <v>INPUTB.3.a</v>
          </cell>
          <cell r="K6459" t="str">
            <v>INPUTBA1630</v>
          </cell>
          <cell r="L6459" t="str">
            <v>INPUT</v>
          </cell>
          <cell r="M6459" t="str">
            <v>ASLC14</v>
          </cell>
          <cell r="N6459" t="str">
            <v>ASLC14</v>
          </cell>
          <cell r="O6459" t="str">
            <v>AOIC04</v>
          </cell>
          <cell r="P6459" t="str">
            <v>B.3.a</v>
          </cell>
          <cell r="Q6459" t="str">
            <v>(Trasporti non sanitari (se non addebitati in fattura dai fornitori di materie e merci))</v>
          </cell>
          <cell r="R6459" t="str">
            <v>AB&amp;S</v>
          </cell>
          <cell r="S6459" t="str">
            <v>ASLC14_32</v>
          </cell>
          <cell r="T6459" t="str">
            <v>AB&amp;S</v>
          </cell>
          <cell r="U6459" t="str">
            <v>AOIC04_32</v>
          </cell>
          <cell r="V6459">
            <v>0</v>
          </cell>
          <cell r="W6459">
            <v>0</v>
          </cell>
          <cell r="X6459">
            <v>0</v>
          </cell>
        </row>
        <row r="6460">
          <cell r="J6460" t="str">
            <v>INPUTB.3.a</v>
          </cell>
          <cell r="K6460" t="str">
            <v>INPUTBA1640</v>
          </cell>
          <cell r="L6460" t="str">
            <v>INPUT</v>
          </cell>
          <cell r="M6460" t="str">
            <v>ASLC14</v>
          </cell>
          <cell r="N6460" t="str">
            <v>ASLC14</v>
          </cell>
          <cell r="O6460" t="str">
            <v>AOIC04</v>
          </cell>
          <cell r="P6460" t="str">
            <v>B.3.a</v>
          </cell>
          <cell r="Q6460" t="str">
            <v>(Smaltimento rifiuti)</v>
          </cell>
          <cell r="R6460" t="str">
            <v>AB&amp;S</v>
          </cell>
          <cell r="S6460" t="str">
            <v>ASLC14_34</v>
          </cell>
          <cell r="T6460" t="str">
            <v>AB&amp;S</v>
          </cell>
          <cell r="U6460" t="str">
            <v>AOIC04_34</v>
          </cell>
          <cell r="V6460">
            <v>0</v>
          </cell>
          <cell r="W6460">
            <v>368</v>
          </cell>
          <cell r="X6460">
            <v>92</v>
          </cell>
        </row>
        <row r="6461">
          <cell r="J6461" t="str">
            <v>INPUTB.3.a</v>
          </cell>
          <cell r="K6461" t="str">
            <v>INPUTBA1650</v>
          </cell>
          <cell r="L6461" t="str">
            <v>INPUT</v>
          </cell>
          <cell r="M6461" t="str">
            <v>ASLC14</v>
          </cell>
          <cell r="N6461" t="str">
            <v>ASLC14</v>
          </cell>
          <cell r="O6461" t="str">
            <v>AOIC04</v>
          </cell>
          <cell r="P6461" t="str">
            <v>B.3.a</v>
          </cell>
          <cell r="Q6461" t="str">
            <v>(Utenze telefoniche)</v>
          </cell>
          <cell r="R6461" t="str">
            <v>AB&amp;S</v>
          </cell>
          <cell r="S6461" t="str">
            <v>ASLC14_35</v>
          </cell>
          <cell r="T6461" t="str">
            <v>AB&amp;S</v>
          </cell>
          <cell r="U6461" t="str">
            <v>AOIC04_35</v>
          </cell>
          <cell r="V6461">
            <v>15000</v>
          </cell>
          <cell r="W6461">
            <v>1500</v>
          </cell>
          <cell r="X6461">
            <v>375</v>
          </cell>
        </row>
        <row r="6462">
          <cell r="J6462" t="str">
            <v>INPUTB.3.a</v>
          </cell>
          <cell r="K6462" t="str">
            <v>INPUTBA1660</v>
          </cell>
          <cell r="L6462" t="str">
            <v>INPUT</v>
          </cell>
          <cell r="M6462" t="str">
            <v>ASLC14</v>
          </cell>
          <cell r="N6462" t="str">
            <v>ASLC14</v>
          </cell>
          <cell r="O6462" t="str">
            <v>AOIC04</v>
          </cell>
          <cell r="P6462" t="str">
            <v>B.3.a</v>
          </cell>
          <cell r="Q6462" t="str">
            <v>(Utenze elettricità)</v>
          </cell>
          <cell r="R6462" t="str">
            <v>AB&amp;S</v>
          </cell>
          <cell r="S6462" t="str">
            <v>ASLC14_36</v>
          </cell>
          <cell r="T6462" t="str">
            <v>AB&amp;S</v>
          </cell>
          <cell r="U6462" t="str">
            <v>AOIC04_36</v>
          </cell>
          <cell r="V6462">
            <v>10000</v>
          </cell>
          <cell r="W6462">
            <v>20000</v>
          </cell>
          <cell r="X6462">
            <v>5000</v>
          </cell>
        </row>
        <row r="6463">
          <cell r="J6463" t="str">
            <v>INPUTB.3.a</v>
          </cell>
          <cell r="K6463" t="str">
            <v>INPUTBA1670</v>
          </cell>
          <cell r="L6463" t="str">
            <v>INPUT</v>
          </cell>
          <cell r="M6463" t="str">
            <v>ASLC14</v>
          </cell>
          <cell r="N6463" t="str">
            <v>ASLC14</v>
          </cell>
          <cell r="O6463" t="str">
            <v>AOIC04</v>
          </cell>
          <cell r="P6463" t="str">
            <v>B.3.a</v>
          </cell>
          <cell r="Q6463" t="str">
            <v>(Acqua, gas, combustibile)</v>
          </cell>
          <cell r="R6463" t="str">
            <v>AB&amp;S</v>
          </cell>
          <cell r="S6463" t="str">
            <v>ASLC14_37</v>
          </cell>
          <cell r="T6463" t="str">
            <v>AB&amp;S</v>
          </cell>
          <cell r="U6463" t="str">
            <v>AOIC04_37</v>
          </cell>
          <cell r="V6463">
            <v>10000</v>
          </cell>
          <cell r="W6463">
            <v>10000</v>
          </cell>
          <cell r="X6463">
            <v>2500</v>
          </cell>
        </row>
        <row r="6464">
          <cell r="J6464" t="str">
            <v>INPUTB.3.a</v>
          </cell>
          <cell r="K6464" t="str">
            <v>INPUTBA1670</v>
          </cell>
          <cell r="L6464" t="str">
            <v>INPUT</v>
          </cell>
          <cell r="M6464" t="str">
            <v>ASLC14</v>
          </cell>
          <cell r="N6464" t="str">
            <v>ASLC14</v>
          </cell>
          <cell r="O6464" t="str">
            <v>AOIC04</v>
          </cell>
          <cell r="P6464" t="str">
            <v>B.3.a</v>
          </cell>
          <cell r="Q6464" t="str">
            <v>(Servizi esterni di vigilanza)</v>
          </cell>
          <cell r="R6464" t="str">
            <v>AB&amp;S</v>
          </cell>
          <cell r="S6464" t="str">
            <v>ASLC14_28</v>
          </cell>
          <cell r="T6464" t="str">
            <v>AB&amp;S</v>
          </cell>
          <cell r="U6464" t="str">
            <v>AOIC04_28</v>
          </cell>
          <cell r="V6464">
            <v>0</v>
          </cell>
          <cell r="W6464">
            <v>0</v>
          </cell>
          <cell r="X6464">
            <v>0</v>
          </cell>
        </row>
        <row r="6465">
          <cell r="J6465" t="str">
            <v>INPUTB.3.a</v>
          </cell>
          <cell r="K6465" t="str">
            <v>INPUTBA1670</v>
          </cell>
          <cell r="L6465" t="str">
            <v>INPUT</v>
          </cell>
          <cell r="M6465" t="str">
            <v>ASLC14</v>
          </cell>
          <cell r="N6465" t="str">
            <v>ASLC14</v>
          </cell>
          <cell r="O6465" t="str">
            <v>AOIC04</v>
          </cell>
          <cell r="P6465" t="str">
            <v>B.3.a</v>
          </cell>
          <cell r="Q6465" t="str">
            <v>(Altre Utenze)</v>
          </cell>
          <cell r="R6465" t="str">
            <v>AB&amp;S</v>
          </cell>
          <cell r="S6465" t="str">
            <v>ASLC14_38</v>
          </cell>
          <cell r="T6465" t="str">
            <v>AB&amp;S</v>
          </cell>
          <cell r="U6465" t="str">
            <v>AOIC04_38</v>
          </cell>
          <cell r="V6465">
            <v>0</v>
          </cell>
          <cell r="W6465">
            <v>0</v>
          </cell>
          <cell r="X6465">
            <v>0</v>
          </cell>
        </row>
        <row r="6466">
          <cell r="J6466" t="str">
            <v>INPUTB.3.a</v>
          </cell>
          <cell r="K6466" t="str">
            <v>INPUTBA1690</v>
          </cell>
          <cell r="L6466" t="str">
            <v>INPUT</v>
          </cell>
          <cell r="M6466" t="str">
            <v>ASLC14</v>
          </cell>
          <cell r="N6466" t="str">
            <v>ASLC14</v>
          </cell>
          <cell r="O6466" t="str">
            <v>AOIC04</v>
          </cell>
          <cell r="P6466" t="str">
            <v>B.3.a</v>
          </cell>
          <cell r="Q6466" t="str">
            <v>(Assicurazioni: Premi per R.C. Professionale)</v>
          </cell>
          <cell r="R6466" t="str">
            <v>AB&amp;S</v>
          </cell>
          <cell r="S6466" t="str">
            <v>ASLC14_22</v>
          </cell>
          <cell r="T6466" t="str">
            <v>AB&amp;S</v>
          </cell>
          <cell r="U6466" t="str">
            <v>AOIC04_22</v>
          </cell>
          <cell r="V6466">
            <v>0</v>
          </cell>
          <cell r="W6466">
            <v>0</v>
          </cell>
          <cell r="X6466">
            <v>0</v>
          </cell>
        </row>
        <row r="6467">
          <cell r="J6467" t="str">
            <v>INPUTB.3.a</v>
          </cell>
          <cell r="K6467" t="str">
            <v>INPUTBA1700</v>
          </cell>
          <cell r="L6467" t="str">
            <v>INPUT</v>
          </cell>
          <cell r="M6467" t="str">
            <v>ASLC14</v>
          </cell>
          <cell r="N6467" t="str">
            <v>ASLC14</v>
          </cell>
          <cell r="O6467" t="str">
            <v>AOIC04</v>
          </cell>
          <cell r="P6467" t="str">
            <v>B.3.a</v>
          </cell>
          <cell r="Q6467" t="str">
            <v>(Assicurazioni: Altri premi)</v>
          </cell>
          <cell r="R6467" t="str">
            <v>AB&amp;S</v>
          </cell>
          <cell r="S6467" t="str">
            <v>ASLC14_22</v>
          </cell>
          <cell r="T6467" t="str">
            <v>AB&amp;S</v>
          </cell>
          <cell r="U6467" t="str">
            <v>AOIC04_22</v>
          </cell>
          <cell r="V6467">
            <v>7000</v>
          </cell>
          <cell r="W6467">
            <v>7393</v>
          </cell>
          <cell r="X6467">
            <v>1849</v>
          </cell>
        </row>
        <row r="6468">
          <cell r="J6468" t="str">
            <v>INPUTB.3.a</v>
          </cell>
          <cell r="K6468" t="str">
            <v>INPUTBA1720</v>
          </cell>
          <cell r="L6468" t="str">
            <v>INPUT</v>
          </cell>
          <cell r="M6468" t="str">
            <v>ASLC14</v>
          </cell>
          <cell r="N6468" t="str">
            <v>ASLC14</v>
          </cell>
          <cell r="O6468" t="str">
            <v>AOIC04</v>
          </cell>
          <cell r="P6468" t="str">
            <v>B.3.a</v>
          </cell>
          <cell r="Q6468" t="str">
            <v>(Acquisto di altri servizi non sanitari da ATS/ASST/Fondazioni della Regione)</v>
          </cell>
          <cell r="R6468" t="str">
            <v>AB&amp;S</v>
          </cell>
          <cell r="S6468" t="str">
            <v>ASLC14_32</v>
          </cell>
          <cell r="T6468" t="str">
            <v>AB&amp;S</v>
          </cell>
          <cell r="U6468" t="str">
            <v>AOIC04_32</v>
          </cell>
          <cell r="V6468">
            <v>0</v>
          </cell>
          <cell r="W6468">
            <v>0</v>
          </cell>
          <cell r="X6468">
            <v>0</v>
          </cell>
        </row>
        <row r="6469">
          <cell r="J6469" t="str">
            <v>INPUTB.3.a</v>
          </cell>
          <cell r="K6469" t="str">
            <v>INPUTBA1730</v>
          </cell>
          <cell r="L6469" t="str">
            <v>INPUT</v>
          </cell>
          <cell r="M6469" t="str">
            <v>ASLC14</v>
          </cell>
          <cell r="N6469" t="str">
            <v>ASLC14</v>
          </cell>
          <cell r="O6469" t="str">
            <v>AOIC04</v>
          </cell>
          <cell r="P6469" t="str">
            <v>B.3.a</v>
          </cell>
          <cell r="Q6469" t="str">
            <v>(Acquisto di altri servizi non sanitari da pubblico)</v>
          </cell>
          <cell r="R6469" t="str">
            <v>AB&amp;S</v>
          </cell>
          <cell r="S6469" t="str">
            <v>ASLC14_32</v>
          </cell>
          <cell r="T6469" t="str">
            <v>AB&amp;S</v>
          </cell>
          <cell r="U6469" t="str">
            <v>AOIC04_32</v>
          </cell>
          <cell r="V6469">
            <v>0</v>
          </cell>
          <cell r="W6469">
            <v>0</v>
          </cell>
          <cell r="X6469">
            <v>0</v>
          </cell>
        </row>
        <row r="6470">
          <cell r="J6470" t="str">
            <v>INPUTB.3.a</v>
          </cell>
          <cell r="K6470" t="str">
            <v>INPUTBA1740</v>
          </cell>
          <cell r="L6470" t="str">
            <v>INPUT</v>
          </cell>
          <cell r="M6470" t="str">
            <v>ASLC14</v>
          </cell>
          <cell r="N6470" t="str">
            <v>ASLC14</v>
          </cell>
          <cell r="O6470" t="str">
            <v>AOIC04</v>
          </cell>
          <cell r="P6470" t="str">
            <v>B.3.a</v>
          </cell>
          <cell r="Q6470" t="str">
            <v>(Servizi postali e telex)</v>
          </cell>
          <cell r="R6470" t="str">
            <v>AB&amp;S</v>
          </cell>
          <cell r="S6470" t="str">
            <v>ASLC14_29</v>
          </cell>
          <cell r="T6470" t="str">
            <v>AB&amp;S</v>
          </cell>
          <cell r="U6470" t="str">
            <v>AOIC04_29</v>
          </cell>
          <cell r="V6470">
            <v>0</v>
          </cell>
          <cell r="W6470">
            <v>0</v>
          </cell>
          <cell r="X6470">
            <v>0</v>
          </cell>
        </row>
        <row r="6471">
          <cell r="J6471" t="str">
            <v>INPUTB.3.a</v>
          </cell>
          <cell r="K6471" t="str">
            <v>INPUTBA1740</v>
          </cell>
          <cell r="L6471" t="str">
            <v>INPUT</v>
          </cell>
          <cell r="M6471" t="str">
            <v>ASLC14</v>
          </cell>
          <cell r="N6471" t="str">
            <v>ASLC14</v>
          </cell>
          <cell r="O6471" t="str">
            <v>AOIC04</v>
          </cell>
          <cell r="P6471" t="str">
            <v>B.3.a</v>
          </cell>
          <cell r="Q6471" t="str">
            <v>(Pubblicità e promozione)</v>
          </cell>
          <cell r="R6471" t="str">
            <v>AB&amp;S</v>
          </cell>
          <cell r="S6471" t="str">
            <v>ASLC14_32</v>
          </cell>
          <cell r="T6471" t="str">
            <v>AB&amp;S</v>
          </cell>
          <cell r="U6471" t="str">
            <v>AOIC04_32</v>
          </cell>
          <cell r="V6471">
            <v>0</v>
          </cell>
          <cell r="W6471">
            <v>0</v>
          </cell>
          <cell r="X6471">
            <v>0</v>
          </cell>
        </row>
        <row r="6472">
          <cell r="J6472" t="str">
            <v>INPUTB.3.a</v>
          </cell>
          <cell r="K6472" t="str">
            <v>INPUTBA1740</v>
          </cell>
          <cell r="L6472" t="str">
            <v>INPUT</v>
          </cell>
          <cell r="M6472" t="str">
            <v>ASLC14</v>
          </cell>
          <cell r="N6472" t="str">
            <v>ASLC14</v>
          </cell>
          <cell r="O6472" t="str">
            <v>AOIC04</v>
          </cell>
          <cell r="P6472" t="str">
            <v>B.3.a</v>
          </cell>
          <cell r="Q6472" t="str">
            <v>(Rimborso spese di viaggio e soggiorno)</v>
          </cell>
          <cell r="R6472" t="str">
            <v>AB&amp;S</v>
          </cell>
          <cell r="S6472" t="str">
            <v>ASLC14_32</v>
          </cell>
          <cell r="T6472" t="str">
            <v>AB&amp;S</v>
          </cell>
          <cell r="U6472" t="str">
            <v>AOIC04_32</v>
          </cell>
          <cell r="V6472">
            <v>0</v>
          </cell>
          <cell r="W6472">
            <v>0</v>
          </cell>
          <cell r="X6472">
            <v>0</v>
          </cell>
        </row>
        <row r="6473">
          <cell r="J6473" t="str">
            <v>INPUTB.3.a</v>
          </cell>
          <cell r="K6473" t="str">
            <v>INPUTBA1740</v>
          </cell>
          <cell r="L6473" t="str">
            <v>INPUT</v>
          </cell>
          <cell r="M6473" t="str">
            <v>ASLC14</v>
          </cell>
          <cell r="N6473" t="str">
            <v>ASLC14</v>
          </cell>
          <cell r="O6473" t="str">
            <v>AOIC04</v>
          </cell>
          <cell r="P6473" t="str">
            <v>B.3.a</v>
          </cell>
          <cell r="Q6473" t="str">
            <v>(Altri servizi non sanitari acquistati in "Service")</v>
          </cell>
          <cell r="R6473" t="str">
            <v>AB&amp;S</v>
          </cell>
          <cell r="S6473" t="str">
            <v>ASLC14_31</v>
          </cell>
          <cell r="T6473" t="str">
            <v>AB&amp;S</v>
          </cell>
          <cell r="U6473" t="str">
            <v>AOIC04_31</v>
          </cell>
          <cell r="V6473">
            <v>0</v>
          </cell>
          <cell r="W6473">
            <v>0</v>
          </cell>
          <cell r="X6473">
            <v>0</v>
          </cell>
        </row>
        <row r="6474">
          <cell r="J6474" t="str">
            <v>INPUTB.3.a</v>
          </cell>
          <cell r="K6474" t="str">
            <v>INPUTBA1740</v>
          </cell>
          <cell r="L6474" t="str">
            <v>INPUT</v>
          </cell>
          <cell r="M6474" t="str">
            <v>ASLC14</v>
          </cell>
          <cell r="N6474" t="str">
            <v>ASLC14</v>
          </cell>
          <cell r="O6474" t="str">
            <v>AOIC04</v>
          </cell>
          <cell r="P6474" t="str">
            <v>B.3.a</v>
          </cell>
          <cell r="Q6474" t="str">
            <v>(Altri servizi non sanitari)</v>
          </cell>
          <cell r="R6474" t="str">
            <v>AB&amp;S</v>
          </cell>
          <cell r="S6474" t="str">
            <v>ASLC14_32</v>
          </cell>
          <cell r="T6474" t="str">
            <v>AB&amp;S</v>
          </cell>
          <cell r="U6474" t="str">
            <v>AOIC04_32</v>
          </cell>
          <cell r="V6474">
            <v>29000</v>
          </cell>
          <cell r="W6474">
            <v>24367</v>
          </cell>
          <cell r="X6474">
            <v>6091</v>
          </cell>
        </row>
        <row r="6475">
          <cell r="J6475" t="str">
            <v>INPUTB.3.a</v>
          </cell>
          <cell r="K6475" t="str">
            <v>INPUTBA1740</v>
          </cell>
          <cell r="L6475" t="str">
            <v>INPUTREG</v>
          </cell>
          <cell r="P6475" t="str">
            <v>B.3.a</v>
          </cell>
          <cell r="Q6475" t="str">
            <v>(REGIONE: Spese dirette regionali - Servizi non sanitari)</v>
          </cell>
          <cell r="V6475">
            <v>0</v>
          </cell>
          <cell r="W6475">
            <v>0</v>
          </cell>
          <cell r="X6475">
            <v>0</v>
          </cell>
        </row>
        <row r="6476">
          <cell r="J6476" t="str">
            <v>TOTAL</v>
          </cell>
          <cell r="K6476" t="str">
            <v>TOTAL</v>
          </cell>
          <cell r="L6476" t="str">
            <v>TOTALE</v>
          </cell>
          <cell r="Q6476" t="str">
            <v>(B.2.B.2)  Consulenze, Collaborazioni,  Interinale e altre prestazioni di lavoro non sanitarie - Totale)</v>
          </cell>
          <cell r="V6476">
            <v>0</v>
          </cell>
          <cell r="W6476">
            <v>0</v>
          </cell>
          <cell r="X6476">
            <v>0</v>
          </cell>
        </row>
        <row r="6477">
          <cell r="J6477" t="str">
            <v>INPUTB.3.b</v>
          </cell>
          <cell r="K6477" t="str">
            <v>INPUTBA1760</v>
          </cell>
          <cell r="L6477" t="str">
            <v>INPUT</v>
          </cell>
          <cell r="M6477" t="str">
            <v>ASLC14</v>
          </cell>
          <cell r="N6477" t="str">
            <v>ASLC14</v>
          </cell>
          <cell r="O6477" t="str">
            <v>AOIC04</v>
          </cell>
          <cell r="P6477" t="str">
            <v>B.3.b</v>
          </cell>
          <cell r="Q6477" t="str">
            <v>(Consulenze non sanitarie da ATS/ASST/Fondazioni della Regione)</v>
          </cell>
          <cell r="R6477" t="str">
            <v>COLL</v>
          </cell>
          <cell r="S6477" t="str">
            <v>ASLC14_23</v>
          </cell>
          <cell r="T6477" t="str">
            <v>COLL</v>
          </cell>
          <cell r="U6477" t="str">
            <v>AOIC04_23</v>
          </cell>
          <cell r="V6477">
            <v>0</v>
          </cell>
          <cell r="W6477">
            <v>0</v>
          </cell>
          <cell r="X6477">
            <v>0</v>
          </cell>
        </row>
        <row r="6478">
          <cell r="J6478" t="str">
            <v>INPUTB.3.b</v>
          </cell>
          <cell r="K6478" t="str">
            <v>INPUTBA1770</v>
          </cell>
          <cell r="L6478" t="str">
            <v>INPUT</v>
          </cell>
          <cell r="M6478" t="str">
            <v>ASLC14</v>
          </cell>
          <cell r="N6478" t="str">
            <v>ASLC14</v>
          </cell>
          <cell r="O6478" t="str">
            <v>AOIC04</v>
          </cell>
          <cell r="P6478" t="str">
            <v>B.3.b</v>
          </cell>
          <cell r="Q6478" t="str">
            <v>(Consulenze non sanitarie da altri enti pubblici)</v>
          </cell>
          <cell r="R6478" t="str">
            <v>COLL</v>
          </cell>
          <cell r="S6478" t="str">
            <v>ASLC14_23</v>
          </cell>
          <cell r="T6478" t="str">
            <v>COLL</v>
          </cell>
          <cell r="U6478" t="str">
            <v>AOIC04_23</v>
          </cell>
          <cell r="V6478">
            <v>0</v>
          </cell>
          <cell r="W6478">
            <v>0</v>
          </cell>
          <cell r="X6478">
            <v>0</v>
          </cell>
        </row>
        <row r="6479">
          <cell r="J6479" t="str">
            <v>INPUTB.3.b</v>
          </cell>
          <cell r="K6479" t="str">
            <v>INPUTBA1790</v>
          </cell>
          <cell r="L6479" t="str">
            <v>INPUT</v>
          </cell>
          <cell r="M6479" t="str">
            <v>ASLC14</v>
          </cell>
          <cell r="N6479" t="str">
            <v>ASLC14</v>
          </cell>
          <cell r="O6479" t="str">
            <v>AOIC04</v>
          </cell>
          <cell r="P6479" t="str">
            <v>B.3.b</v>
          </cell>
          <cell r="Q6479" t="str">
            <v>(Servizi per consulenze Amministrative - da privato)</v>
          </cell>
          <cell r="R6479" t="str">
            <v>COLL</v>
          </cell>
          <cell r="S6479" t="str">
            <v>ASLC14_23</v>
          </cell>
          <cell r="T6479" t="str">
            <v>COLL</v>
          </cell>
          <cell r="U6479" t="str">
            <v>AOIC04_23</v>
          </cell>
          <cell r="V6479">
            <v>0</v>
          </cell>
          <cell r="W6479">
            <v>0</v>
          </cell>
          <cell r="X6479">
            <v>0</v>
          </cell>
        </row>
        <row r="6480">
          <cell r="J6480" t="str">
            <v>INPUTB.3.b</v>
          </cell>
          <cell r="K6480" t="str">
            <v>INPUTBA1790</v>
          </cell>
          <cell r="L6480" t="str">
            <v>INPUT</v>
          </cell>
          <cell r="M6480" t="str">
            <v>ASLC14</v>
          </cell>
          <cell r="N6480" t="str">
            <v>ASLC14</v>
          </cell>
          <cell r="O6480" t="str">
            <v>AOIC04</v>
          </cell>
          <cell r="P6480" t="str">
            <v>B.3.b</v>
          </cell>
          <cell r="Q6480" t="str">
            <v>(Servizi per consulenze Tecniche - da privato)</v>
          </cell>
          <cell r="R6480" t="str">
            <v>COLL</v>
          </cell>
          <cell r="S6480" t="str">
            <v>ASLC14_23</v>
          </cell>
          <cell r="T6480" t="str">
            <v>COLL</v>
          </cell>
          <cell r="U6480" t="str">
            <v>AOIC04_23</v>
          </cell>
          <cell r="V6480">
            <v>0</v>
          </cell>
          <cell r="W6480">
            <v>0</v>
          </cell>
          <cell r="X6480">
            <v>0</v>
          </cell>
        </row>
        <row r="6481">
          <cell r="J6481" t="str">
            <v>INPUTB.3.b</v>
          </cell>
          <cell r="K6481" t="str">
            <v>INPUTBA1790</v>
          </cell>
          <cell r="L6481" t="str">
            <v>INPUT</v>
          </cell>
          <cell r="M6481" t="str">
            <v>ASLC14</v>
          </cell>
          <cell r="N6481" t="str">
            <v>ASLC14</v>
          </cell>
          <cell r="O6481" t="str">
            <v>AOIC04</v>
          </cell>
          <cell r="P6481" t="str">
            <v>B.3.b</v>
          </cell>
          <cell r="Q6481" t="str">
            <v>(Servizi per consulenze Legali - da privato)</v>
          </cell>
          <cell r="R6481" t="str">
            <v>COLL</v>
          </cell>
          <cell r="S6481" t="str">
            <v>ASLC14_23</v>
          </cell>
          <cell r="T6481" t="str">
            <v>COLL</v>
          </cell>
          <cell r="U6481" t="str">
            <v>AOIC04_23</v>
          </cell>
          <cell r="V6481">
            <v>0</v>
          </cell>
          <cell r="W6481">
            <v>0</v>
          </cell>
          <cell r="X6481">
            <v>0</v>
          </cell>
        </row>
        <row r="6482">
          <cell r="J6482" t="str">
            <v>INPUTB.3.b</v>
          </cell>
          <cell r="K6482" t="str">
            <v>INPUTBA1790</v>
          </cell>
          <cell r="L6482" t="str">
            <v>INPUT</v>
          </cell>
          <cell r="M6482" t="str">
            <v>ASLC14</v>
          </cell>
          <cell r="N6482" t="str">
            <v>ASLC14</v>
          </cell>
          <cell r="O6482" t="str">
            <v>AOIC04</v>
          </cell>
          <cell r="P6482" t="str">
            <v>B.3.b</v>
          </cell>
          <cell r="Q6482" t="str">
            <v>(Servizi per consulenze Notarili - da privato)</v>
          </cell>
          <cell r="R6482" t="str">
            <v>COLL</v>
          </cell>
          <cell r="S6482" t="str">
            <v>ASLC14_23</v>
          </cell>
          <cell r="T6482" t="str">
            <v>COLL</v>
          </cell>
          <cell r="U6482" t="str">
            <v>AOIC04_23</v>
          </cell>
          <cell r="V6482">
            <v>0</v>
          </cell>
          <cell r="W6482">
            <v>0</v>
          </cell>
          <cell r="X6482">
            <v>0</v>
          </cell>
        </row>
        <row r="6483">
          <cell r="J6483" t="str">
            <v>INPUTB.3.b</v>
          </cell>
          <cell r="K6483" t="str">
            <v>INPUTBA1800</v>
          </cell>
          <cell r="L6483" t="str">
            <v>INPUT</v>
          </cell>
          <cell r="M6483" t="str">
            <v>ASLC14</v>
          </cell>
          <cell r="N6483" t="str">
            <v>ASLC14</v>
          </cell>
          <cell r="O6483" t="str">
            <v>AOIC04</v>
          </cell>
          <cell r="P6483" t="str">
            <v>B.3.b</v>
          </cell>
          <cell r="Q6483" t="str">
            <v>(Spese per collaborazioni coordinate e continuative Amministrative - da privato)</v>
          </cell>
          <cell r="R6483" t="str">
            <v>COLL</v>
          </cell>
          <cell r="S6483" t="str">
            <v>ASLC14_23</v>
          </cell>
          <cell r="T6483" t="str">
            <v>COLL</v>
          </cell>
          <cell r="U6483" t="str">
            <v>AOIC04_23</v>
          </cell>
          <cell r="V6483">
            <v>0</v>
          </cell>
          <cell r="W6483">
            <v>0</v>
          </cell>
          <cell r="X6483">
            <v>0</v>
          </cell>
        </row>
        <row r="6484">
          <cell r="J6484" t="str">
            <v>INPUTB.3.b</v>
          </cell>
          <cell r="K6484" t="str">
            <v>INPUTBA1800</v>
          </cell>
          <cell r="L6484" t="str">
            <v>INPUT</v>
          </cell>
          <cell r="M6484" t="str">
            <v>ASLC14</v>
          </cell>
          <cell r="N6484" t="str">
            <v>ASLC14</v>
          </cell>
          <cell r="O6484" t="str">
            <v>AOIC04</v>
          </cell>
          <cell r="P6484" t="str">
            <v>B.3.b</v>
          </cell>
          <cell r="Q6484" t="str">
            <v>(Spese per collaborazioni coordinate e continuative Tecniche - da privato)</v>
          </cell>
          <cell r="R6484" t="str">
            <v>COLL</v>
          </cell>
          <cell r="S6484" t="str">
            <v>ASLC14_23</v>
          </cell>
          <cell r="T6484" t="str">
            <v>COLL</v>
          </cell>
          <cell r="U6484" t="str">
            <v>AOIC04_23</v>
          </cell>
          <cell r="V6484">
            <v>0</v>
          </cell>
          <cell r="W6484">
            <v>0</v>
          </cell>
          <cell r="X6484">
            <v>0</v>
          </cell>
        </row>
        <row r="6485">
          <cell r="J6485" t="str">
            <v>INPUTB.3.b</v>
          </cell>
          <cell r="K6485" t="str">
            <v>INPUTBA1810</v>
          </cell>
          <cell r="L6485" t="str">
            <v>INPUT</v>
          </cell>
          <cell r="M6485" t="str">
            <v>ASLC14</v>
          </cell>
          <cell r="N6485" t="str">
            <v>ASLC14</v>
          </cell>
          <cell r="O6485" t="str">
            <v>AOIC04</v>
          </cell>
          <cell r="P6485" t="str">
            <v>B.3.b</v>
          </cell>
          <cell r="Q6485" t="str">
            <v>(Indennità a personale universitario - area non sanitaria)</v>
          </cell>
          <cell r="R6485" t="str">
            <v>AB&amp;S</v>
          </cell>
          <cell r="S6485" t="str">
            <v>ASLC14_32</v>
          </cell>
          <cell r="T6485" t="str">
            <v>AB&amp;S</v>
          </cell>
          <cell r="U6485" t="str">
            <v>AOIC04_32</v>
          </cell>
          <cell r="V6485">
            <v>0</v>
          </cell>
          <cell r="W6485">
            <v>0</v>
          </cell>
          <cell r="X6485">
            <v>0</v>
          </cell>
        </row>
        <row r="6486">
          <cell r="J6486" t="str">
            <v>INPUTB.3.b</v>
          </cell>
          <cell r="K6486" t="str">
            <v>INPUTBA1820</v>
          </cell>
          <cell r="L6486" t="str">
            <v>INPUT</v>
          </cell>
          <cell r="M6486" t="str">
            <v>ASLC14</v>
          </cell>
          <cell r="N6486" t="str">
            <v>ASLC14</v>
          </cell>
          <cell r="O6486" t="str">
            <v>AOIC04</v>
          </cell>
          <cell r="P6486" t="str">
            <v>B.3.b</v>
          </cell>
          <cell r="Q6486" t="str">
            <v>(Prestazioni lavoro interinale Amministrativo (non sanitario) - da privato)</v>
          </cell>
          <cell r="R6486" t="str">
            <v>COLL</v>
          </cell>
          <cell r="S6486" t="str">
            <v>ASLC14_23</v>
          </cell>
          <cell r="T6486" t="str">
            <v>COLL</v>
          </cell>
          <cell r="U6486" t="str">
            <v>AOIC04_23</v>
          </cell>
          <cell r="V6486">
            <v>0</v>
          </cell>
          <cell r="W6486">
            <v>0</v>
          </cell>
          <cell r="X6486">
            <v>0</v>
          </cell>
        </row>
        <row r="6487">
          <cell r="J6487" t="str">
            <v>INPUTB.3.b</v>
          </cell>
          <cell r="K6487" t="str">
            <v>INPUTBA1820</v>
          </cell>
          <cell r="L6487" t="str">
            <v>INPUT</v>
          </cell>
          <cell r="M6487" t="str">
            <v>ASLC14</v>
          </cell>
          <cell r="N6487" t="str">
            <v>ASLC14</v>
          </cell>
          <cell r="O6487" t="str">
            <v>AOIC04</v>
          </cell>
          <cell r="P6487" t="str">
            <v>B.3.b</v>
          </cell>
          <cell r="Q6487" t="str">
            <v>(Prestazioni lavoro interinale Tecnico (non sanitario) - da privato)</v>
          </cell>
          <cell r="R6487" t="str">
            <v>COLL</v>
          </cell>
          <cell r="S6487" t="str">
            <v>ASLC14_23</v>
          </cell>
          <cell r="T6487" t="str">
            <v>COLL</v>
          </cell>
          <cell r="U6487" t="str">
            <v>AOIC04_23</v>
          </cell>
          <cell r="V6487">
            <v>0</v>
          </cell>
          <cell r="W6487">
            <v>0</v>
          </cell>
          <cell r="X6487">
            <v>0</v>
          </cell>
        </row>
        <row r="6488">
          <cell r="J6488" t="str">
            <v>INPUTB.3.b</v>
          </cell>
          <cell r="K6488" t="str">
            <v>INPUTBA1830</v>
          </cell>
          <cell r="L6488" t="str">
            <v>INPUT</v>
          </cell>
          <cell r="M6488" t="str">
            <v>ASLC14</v>
          </cell>
          <cell r="N6488" t="str">
            <v>ASLC14</v>
          </cell>
          <cell r="O6488" t="str">
            <v>AOIC04</v>
          </cell>
          <cell r="P6488" t="str">
            <v>B.3.b</v>
          </cell>
          <cell r="Q6488" t="str">
            <v>(Prestazioni occasionali e altre prestazioni di lavoro non sanitarie - da privato)</v>
          </cell>
          <cell r="R6488" t="str">
            <v>COLL</v>
          </cell>
          <cell r="S6488" t="str">
            <v>ASLC14_23</v>
          </cell>
          <cell r="T6488" t="str">
            <v>COLL</v>
          </cell>
          <cell r="U6488" t="str">
            <v>AOIC04_23</v>
          </cell>
          <cell r="V6488">
            <v>0</v>
          </cell>
          <cell r="W6488">
            <v>0</v>
          </cell>
          <cell r="X6488">
            <v>0</v>
          </cell>
        </row>
        <row r="6489">
          <cell r="J6489" t="str">
            <v>INPUTB.3.b</v>
          </cell>
          <cell r="K6489" t="str">
            <v>INPUTBA1830</v>
          </cell>
          <cell r="L6489" t="str">
            <v>INPUT</v>
          </cell>
          <cell r="M6489" t="str">
            <v>ASLC14</v>
          </cell>
          <cell r="N6489" t="str">
            <v>ASLC14</v>
          </cell>
          <cell r="O6489" t="str">
            <v>AOIC04</v>
          </cell>
          <cell r="P6489" t="str">
            <v>B.3.b</v>
          </cell>
          <cell r="Q6489" t="str">
            <v>(Personale religioso)</v>
          </cell>
          <cell r="R6489" t="str">
            <v>COLL</v>
          </cell>
          <cell r="S6489" t="str">
            <v>ASLC14_23</v>
          </cell>
          <cell r="T6489" t="str">
            <v>COLL</v>
          </cell>
          <cell r="U6489" t="str">
            <v>AOIC04_23</v>
          </cell>
          <cell r="V6489">
            <v>0</v>
          </cell>
          <cell r="W6489">
            <v>0</v>
          </cell>
          <cell r="X6489">
            <v>0</v>
          </cell>
        </row>
        <row r="6490">
          <cell r="J6490" t="str">
            <v>INPUTB.3.b</v>
          </cell>
          <cell r="K6490" t="str">
            <v>INPUTBA1831</v>
          </cell>
          <cell r="L6490" t="str">
            <v>INPUT</v>
          </cell>
          <cell r="M6490" t="str">
            <v>ASLC14</v>
          </cell>
          <cell r="N6490" t="str">
            <v>ASLC14</v>
          </cell>
          <cell r="O6490" t="str">
            <v>AOIC04</v>
          </cell>
          <cell r="P6490" t="str">
            <v>B.3.b</v>
          </cell>
          <cell r="Q6490" t="str">
            <v>(Altre Consulenze non sanitarie da privato - - in attuazione dell’art.79, comma 1 sexies lettera c), del D.L. 112/2008, convertito con legge 133/2008 e della legge 23 dicembre 2009 n. 191).</v>
          </cell>
          <cell r="R6490" t="str">
            <v>COLL</v>
          </cell>
          <cell r="S6490" t="str">
            <v>ASLC14_23</v>
          </cell>
          <cell r="T6490" t="str">
            <v>COLL</v>
          </cell>
          <cell r="U6490" t="str">
            <v>AOIC04_23</v>
          </cell>
          <cell r="V6490">
            <v>0</v>
          </cell>
          <cell r="W6490">
            <v>0</v>
          </cell>
          <cell r="X6490">
            <v>0</v>
          </cell>
        </row>
        <row r="6491">
          <cell r="J6491" t="str">
            <v>INPUTB.3.b</v>
          </cell>
          <cell r="K6491" t="str">
            <v>INPUTBA1850</v>
          </cell>
          <cell r="L6491" t="str">
            <v>INPUT</v>
          </cell>
          <cell r="M6491" t="str">
            <v>ASLC14</v>
          </cell>
          <cell r="N6491" t="str">
            <v>ASLC14</v>
          </cell>
          <cell r="O6491" t="str">
            <v>AOIC04</v>
          </cell>
          <cell r="P6491" t="str">
            <v>B.3.b</v>
          </cell>
          <cell r="Q6491" t="str">
            <v>(Rimborso degli oneri stipendiali del personale non sanitario che presta servizio in azienda in posizione di comando in ATS/ASST/Fondazioni della Regione)</v>
          </cell>
          <cell r="R6491" t="str">
            <v>COLL</v>
          </cell>
          <cell r="S6491" t="str">
            <v>ASLC14_30</v>
          </cell>
          <cell r="T6491" t="str">
            <v>COLL</v>
          </cell>
          <cell r="U6491" t="str">
            <v>AOIC04_30</v>
          </cell>
          <cell r="V6491">
            <v>0</v>
          </cell>
          <cell r="W6491">
            <v>0</v>
          </cell>
          <cell r="X6491">
            <v>0</v>
          </cell>
        </row>
        <row r="6492">
          <cell r="J6492" t="str">
            <v>INPUTB.3.b</v>
          </cell>
          <cell r="K6492" t="str">
            <v>INPUTBA1860</v>
          </cell>
          <cell r="L6492" t="str">
            <v>INPUT</v>
          </cell>
          <cell r="M6492" t="str">
            <v>ASLC14</v>
          </cell>
          <cell r="N6492" t="str">
            <v>ASLC14</v>
          </cell>
          <cell r="O6492" t="str">
            <v>AOIC04</v>
          </cell>
          <cell r="P6492" t="str">
            <v>B.3.b</v>
          </cell>
          <cell r="Q6492" t="str">
            <v>(Rimborso degli oneri stipendiali del personale non sanitario che presta servizio in azienda in posizione di comando in altri Enti pubblici e Università)</v>
          </cell>
          <cell r="R6492" t="str">
            <v>COLL</v>
          </cell>
          <cell r="S6492" t="str">
            <v>ASLC14_30</v>
          </cell>
          <cell r="T6492" t="str">
            <v>COLL</v>
          </cell>
          <cell r="U6492" t="str">
            <v>AOIC04_30</v>
          </cell>
          <cell r="V6492">
            <v>0</v>
          </cell>
          <cell r="W6492">
            <v>0</v>
          </cell>
          <cell r="X6492">
            <v>0</v>
          </cell>
        </row>
        <row r="6493">
          <cell r="J6493" t="str">
            <v>INPUTB.3.b</v>
          </cell>
          <cell r="K6493" t="str">
            <v>INPUTBA1860</v>
          </cell>
          <cell r="L6493" t="str">
            <v>INPUT</v>
          </cell>
          <cell r="M6493" t="str">
            <v>ASLC14</v>
          </cell>
          <cell r="N6493" t="str">
            <v>ASLC14</v>
          </cell>
          <cell r="O6493" t="str">
            <v>AOIC04</v>
          </cell>
          <cell r="P6493" t="str">
            <v>B.3.b</v>
          </cell>
          <cell r="Q6493" t="str">
            <v>(Rimborso degli oneri stipendiali del personale non sanitario che presta servizio in azienda in posizione di comando dalla Regione Lombardia)</v>
          </cell>
          <cell r="R6493" t="str">
            <v>COLL</v>
          </cell>
          <cell r="S6493" t="str">
            <v>ASLC14_30</v>
          </cell>
          <cell r="T6493" t="str">
            <v>COLL</v>
          </cell>
          <cell r="U6493" t="str">
            <v>AOIC04_30</v>
          </cell>
          <cell r="V6493">
            <v>0</v>
          </cell>
          <cell r="W6493">
            <v>0</v>
          </cell>
          <cell r="X6493">
            <v>0</v>
          </cell>
        </row>
        <row r="6494">
          <cell r="J6494" t="str">
            <v>INPUTB.3.b</v>
          </cell>
          <cell r="K6494" t="str">
            <v>INPUTBA1870</v>
          </cell>
          <cell r="L6494" t="str">
            <v>INPUT</v>
          </cell>
          <cell r="M6494" t="str">
            <v>ASLC14</v>
          </cell>
          <cell r="N6494" t="str">
            <v>ASLC14</v>
          </cell>
          <cell r="O6494" t="str">
            <v>AOIC04</v>
          </cell>
          <cell r="P6494" t="str">
            <v>B.3.b</v>
          </cell>
          <cell r="Q6494" t="str">
            <v>(Rimborso degli oneri stipendiali del personale non sanitario che presta servizio in Azienda di altre Regioni)</v>
          </cell>
          <cell r="R6494" t="str">
            <v>COLL</v>
          </cell>
          <cell r="S6494" t="str">
            <v>ASLC14_30</v>
          </cell>
          <cell r="T6494" t="str">
            <v>COLL</v>
          </cell>
          <cell r="U6494" t="str">
            <v>AOIC04_30</v>
          </cell>
          <cell r="V6494">
            <v>0</v>
          </cell>
          <cell r="W6494">
            <v>0</v>
          </cell>
          <cell r="X6494">
            <v>0</v>
          </cell>
        </row>
        <row r="6495">
          <cell r="J6495" t="str">
            <v>INPUTB.3.b</v>
          </cell>
          <cell r="K6495" t="str">
            <v>INPUTBA1790</v>
          </cell>
          <cell r="L6495" t="str">
            <v>INPUTREG</v>
          </cell>
          <cell r="P6495" t="str">
            <v>B.3.b</v>
          </cell>
          <cell r="Q6495" t="str">
            <v>(REGIONE: Spese dirette regionali - Consulenze, collaborazioni, altro non sanitarie)</v>
          </cell>
          <cell r="V6495">
            <v>0</v>
          </cell>
          <cell r="W6495">
            <v>0</v>
          </cell>
          <cell r="X6495">
            <v>0</v>
          </cell>
        </row>
        <row r="6496">
          <cell r="J6496" t="str">
            <v>TOTAL</v>
          </cell>
          <cell r="K6496" t="str">
            <v>TOTAL</v>
          </cell>
          <cell r="L6496" t="str">
            <v>TOTALE</v>
          </cell>
          <cell r="Q6496" t="str">
            <v>(B.2.B.3) Formazione (esternalizzata e non) - Totale)</v>
          </cell>
          <cell r="V6496">
            <v>12000</v>
          </cell>
          <cell r="W6496">
            <v>47172</v>
          </cell>
          <cell r="X6496">
            <v>11793</v>
          </cell>
        </row>
        <row r="6497">
          <cell r="J6497" t="str">
            <v>INPUTB.3.c</v>
          </cell>
          <cell r="K6497" t="str">
            <v>INPUTBA1890</v>
          </cell>
          <cell r="L6497" t="str">
            <v>INPUT</v>
          </cell>
          <cell r="M6497" t="str">
            <v>ASLC14</v>
          </cell>
          <cell r="N6497" t="str">
            <v>ASLC14</v>
          </cell>
          <cell r="O6497" t="str">
            <v>AOIC04</v>
          </cell>
          <cell r="P6497" t="str">
            <v>B.3.c</v>
          </cell>
          <cell r="Q6497" t="str">
            <v>(Formazione esternalizzata da pubblico (Iref, Università, …))</v>
          </cell>
          <cell r="R6497" t="str">
            <v>AB&amp;S</v>
          </cell>
          <cell r="S6497" t="str">
            <v>ASLC14_24</v>
          </cell>
          <cell r="T6497" t="str">
            <v>AB&amp;S</v>
          </cell>
          <cell r="U6497" t="str">
            <v>AOIC04_24</v>
          </cell>
          <cell r="V6497">
            <v>0</v>
          </cell>
          <cell r="W6497">
            <v>0</v>
          </cell>
          <cell r="X6497">
            <v>0</v>
          </cell>
        </row>
        <row r="6498">
          <cell r="J6498" t="str">
            <v>INPUTB.3.c</v>
          </cell>
          <cell r="K6498" t="str">
            <v>INPUTBA1720</v>
          </cell>
          <cell r="L6498" t="str">
            <v>INPUT</v>
          </cell>
          <cell r="M6498" t="str">
            <v>ASLC14</v>
          </cell>
          <cell r="N6498" t="str">
            <v>ASLC14</v>
          </cell>
          <cell r="O6498" t="str">
            <v>AOIC04</v>
          </cell>
          <cell r="P6498" t="str">
            <v>B.3.c</v>
          </cell>
          <cell r="Q6498" t="str">
            <v>(Formazione esternalizzata da ATS/ASST/Fondazioni della Regione)</v>
          </cell>
          <cell r="R6498" t="str">
            <v>AB&amp;S</v>
          </cell>
          <cell r="S6498" t="str">
            <v>ASLC14_24</v>
          </cell>
          <cell r="T6498" t="str">
            <v>AB&amp;S</v>
          </cell>
          <cell r="U6498" t="str">
            <v>AOIC04_24</v>
          </cell>
          <cell r="V6498">
            <v>0</v>
          </cell>
          <cell r="W6498">
            <v>0</v>
          </cell>
          <cell r="X6498">
            <v>0</v>
          </cell>
        </row>
        <row r="6499">
          <cell r="J6499" t="str">
            <v>INPUTB.3.c</v>
          </cell>
          <cell r="K6499" t="str">
            <v>INPUTBA1900</v>
          </cell>
          <cell r="L6499" t="str">
            <v>INPUT</v>
          </cell>
          <cell r="M6499" t="str">
            <v>ASLC14</v>
          </cell>
          <cell r="N6499" t="str">
            <v>ASLC14</v>
          </cell>
          <cell r="O6499" t="str">
            <v>AOIC04</v>
          </cell>
          <cell r="P6499" t="str">
            <v>B.3.c</v>
          </cell>
          <cell r="Q6499" t="str">
            <v>(Formazione esternalizzata da privato)</v>
          </cell>
          <cell r="R6499" t="str">
            <v>AB&amp;S</v>
          </cell>
          <cell r="S6499" t="str">
            <v>ASLC14_24</v>
          </cell>
          <cell r="T6499" t="str">
            <v>AB&amp;S</v>
          </cell>
          <cell r="U6499" t="str">
            <v>AOIC04_24</v>
          </cell>
          <cell r="V6499">
            <v>12000</v>
          </cell>
          <cell r="W6499">
            <v>47172</v>
          </cell>
          <cell r="X6499">
            <v>11793</v>
          </cell>
        </row>
        <row r="6500">
          <cell r="J6500" t="str">
            <v>INPUTB.3.c</v>
          </cell>
          <cell r="K6500" t="str">
            <v>INPUTBA1900</v>
          </cell>
          <cell r="L6500" t="str">
            <v>INPUT</v>
          </cell>
          <cell r="M6500" t="str">
            <v>ASLC14</v>
          </cell>
          <cell r="N6500" t="str">
            <v>ASLC14</v>
          </cell>
          <cell r="O6500" t="str">
            <v>AOIC04</v>
          </cell>
          <cell r="P6500" t="str">
            <v>B.3.c</v>
          </cell>
          <cell r="Q6500" t="str">
            <v>(Formazione non esternalizzata da privato)</v>
          </cell>
          <cell r="R6500" t="str">
            <v>AB&amp;S</v>
          </cell>
          <cell r="S6500" t="str">
            <v>ASLC14_24</v>
          </cell>
          <cell r="T6500" t="str">
            <v>AB&amp;S</v>
          </cell>
          <cell r="U6500" t="str">
            <v>AOIC04_24</v>
          </cell>
          <cell r="V6500">
            <v>0</v>
          </cell>
          <cell r="W6500">
            <v>0</v>
          </cell>
          <cell r="X6500">
            <v>0</v>
          </cell>
        </row>
        <row r="6501">
          <cell r="J6501" t="str">
            <v>INPUTB.3.c</v>
          </cell>
          <cell r="K6501" t="str">
            <v>INPUTBA1900</v>
          </cell>
          <cell r="L6501" t="str">
            <v>INPUTREG</v>
          </cell>
          <cell r="P6501" t="str">
            <v>B.3.c</v>
          </cell>
          <cell r="Q6501" t="str">
            <v>(REGIONE: Spese dirette regionali - Formazione)</v>
          </cell>
          <cell r="V6501">
            <v>0</v>
          </cell>
          <cell r="W6501">
            <v>0</v>
          </cell>
          <cell r="X6501">
            <v>0</v>
          </cell>
        </row>
        <row r="6502">
          <cell r="J6502" t="str">
            <v>TOTAL</v>
          </cell>
          <cell r="K6502" t="str">
            <v>TOTAL</v>
          </cell>
          <cell r="L6502" t="str">
            <v>TOTALE</v>
          </cell>
          <cell r="Q6502" t="str">
            <v>(B.3)  Manutenzione e riparazione (ordinaria esternalizzata) - Totale)</v>
          </cell>
          <cell r="V6502">
            <v>32000</v>
          </cell>
          <cell r="W6502">
            <v>32311</v>
          </cell>
          <cell r="X6502">
            <v>8078</v>
          </cell>
        </row>
        <row r="6503">
          <cell r="J6503" t="str">
            <v>INPUTB4</v>
          </cell>
          <cell r="K6503" t="str">
            <v>INPUTBA1920</v>
          </cell>
          <cell r="L6503" t="str">
            <v>INPUT</v>
          </cell>
          <cell r="M6503" t="str">
            <v>ASLC14</v>
          </cell>
          <cell r="N6503" t="str">
            <v>ASLC14</v>
          </cell>
          <cell r="O6503" t="str">
            <v>AOIC04</v>
          </cell>
          <cell r="P6503" t="str">
            <v>B4</v>
          </cell>
          <cell r="Q6503" t="str">
            <v>(Manutenzione e riparazione ordinaria esternalizzata per immobili e loro pertinenze)</v>
          </cell>
          <cell r="R6503" t="str">
            <v>AB&amp;S</v>
          </cell>
          <cell r="S6503" t="str">
            <v>ASLC14_6</v>
          </cell>
          <cell r="T6503" t="str">
            <v>AB&amp;S</v>
          </cell>
          <cell r="U6503" t="str">
            <v>AOIC04_6</v>
          </cell>
          <cell r="V6503">
            <v>0</v>
          </cell>
          <cell r="W6503">
            <v>0</v>
          </cell>
          <cell r="X6503">
            <v>0</v>
          </cell>
        </row>
        <row r="6504">
          <cell r="J6504" t="str">
            <v>INPUTB4</v>
          </cell>
          <cell r="K6504" t="str">
            <v>INPUTBA1930</v>
          </cell>
          <cell r="L6504" t="str">
            <v>INPUT</v>
          </cell>
          <cell r="M6504" t="str">
            <v>ASLC14</v>
          </cell>
          <cell r="N6504" t="str">
            <v>ASLC14</v>
          </cell>
          <cell r="O6504" t="str">
            <v>AOIC04</v>
          </cell>
          <cell r="P6504" t="str">
            <v>B4</v>
          </cell>
          <cell r="Q6504" t="str">
            <v>(Manutenzione e riparazione ordinaria esternalizzata per impianti e macchinari)</v>
          </cell>
          <cell r="R6504" t="str">
            <v>AB&amp;S</v>
          </cell>
          <cell r="S6504" t="str">
            <v>ASLC14_7</v>
          </cell>
          <cell r="T6504" t="str">
            <v>AB&amp;S</v>
          </cell>
          <cell r="U6504" t="str">
            <v>AOIC04_7</v>
          </cell>
          <cell r="V6504">
            <v>0</v>
          </cell>
          <cell r="W6504">
            <v>0</v>
          </cell>
          <cell r="X6504">
            <v>0</v>
          </cell>
        </row>
        <row r="6505">
          <cell r="J6505" t="str">
            <v>INPUTB4</v>
          </cell>
          <cell r="K6505" t="str">
            <v>INPUTBA1950</v>
          </cell>
          <cell r="L6505" t="str">
            <v>INPUT</v>
          </cell>
          <cell r="M6505" t="str">
            <v>ASLC14</v>
          </cell>
          <cell r="N6505" t="str">
            <v>ASLC14</v>
          </cell>
          <cell r="O6505" t="str">
            <v>AOIC04</v>
          </cell>
          <cell r="P6505" t="str">
            <v>B4</v>
          </cell>
          <cell r="Q6505" t="str">
            <v>(Manutenzione e riparazione ordinaria esternalizzata per mobili e macchine)</v>
          </cell>
          <cell r="R6505" t="str">
            <v>AB&amp;S</v>
          </cell>
          <cell r="S6505" t="str">
            <v>ASLC14_9</v>
          </cell>
          <cell r="T6505" t="str">
            <v>AB&amp;S</v>
          </cell>
          <cell r="U6505" t="str">
            <v>AOIC04_9</v>
          </cell>
          <cell r="V6505">
            <v>0</v>
          </cell>
          <cell r="W6505">
            <v>0</v>
          </cell>
          <cell r="X6505">
            <v>0</v>
          </cell>
        </row>
        <row r="6506">
          <cell r="J6506" t="str">
            <v>INPUTB4</v>
          </cell>
          <cell r="K6506" t="str">
            <v>INPUTBA1940</v>
          </cell>
          <cell r="L6506" t="str">
            <v>INPUT</v>
          </cell>
          <cell r="M6506" t="str">
            <v>ASLC14</v>
          </cell>
          <cell r="N6506" t="str">
            <v>ASLC14</v>
          </cell>
          <cell r="O6506" t="str">
            <v>AOIC04</v>
          </cell>
          <cell r="P6506" t="str">
            <v>B4</v>
          </cell>
          <cell r="Q6506" t="str">
            <v>(Manutenzione e riparazione ordinaria esternalizzata per attrezzature tecnico-scientifiche sanitarie)</v>
          </cell>
          <cell r="R6506" t="str">
            <v>AB&amp;S</v>
          </cell>
          <cell r="S6506" t="str">
            <v>ASLC14_8</v>
          </cell>
          <cell r="T6506" t="str">
            <v>AB&amp;S</v>
          </cell>
          <cell r="U6506" t="str">
            <v>AOIC04_8</v>
          </cell>
          <cell r="V6506">
            <v>0</v>
          </cell>
          <cell r="W6506">
            <v>311</v>
          </cell>
          <cell r="X6506">
            <v>78</v>
          </cell>
        </row>
        <row r="6507">
          <cell r="J6507" t="str">
            <v>INPUTB4</v>
          </cell>
          <cell r="K6507" t="str">
            <v>INPUTBA1960</v>
          </cell>
          <cell r="L6507" t="str">
            <v>INPUT</v>
          </cell>
          <cell r="M6507" t="str">
            <v>ASLC14</v>
          </cell>
          <cell r="N6507" t="str">
            <v>ASLC14</v>
          </cell>
          <cell r="O6507" t="str">
            <v>AOIC04</v>
          </cell>
          <cell r="P6507" t="str">
            <v>B4</v>
          </cell>
          <cell r="Q6507" t="str">
            <v>(Manutenzione e riparazione ordinaria esternalizzata per automezzi sanitari)</v>
          </cell>
          <cell r="R6507" t="str">
            <v>AB&amp;S</v>
          </cell>
          <cell r="S6507" t="str">
            <v>ASLC14_9</v>
          </cell>
          <cell r="T6507" t="str">
            <v>AB&amp;S</v>
          </cell>
          <cell r="U6507" t="str">
            <v>AOIC04_9</v>
          </cell>
          <cell r="V6507">
            <v>0</v>
          </cell>
          <cell r="W6507">
            <v>0</v>
          </cell>
          <cell r="X6507">
            <v>0</v>
          </cell>
        </row>
        <row r="6508">
          <cell r="J6508" t="str">
            <v>INPUTB4</v>
          </cell>
          <cell r="K6508" t="str">
            <v>INPUTBA1960</v>
          </cell>
          <cell r="L6508" t="str">
            <v>INPUT</v>
          </cell>
          <cell r="M6508" t="str">
            <v>ASLC14</v>
          </cell>
          <cell r="N6508" t="str">
            <v>ASLC14</v>
          </cell>
          <cell r="O6508" t="str">
            <v>AOIC04</v>
          </cell>
          <cell r="P6508" t="str">
            <v>B4</v>
          </cell>
          <cell r="Q6508" t="str">
            <v>(Manutenzione e riparazione ordinaria esternalizzata per automezzi non sanitari)</v>
          </cell>
          <cell r="R6508" t="str">
            <v>AB&amp;S</v>
          </cell>
          <cell r="S6508" t="str">
            <v>ASLC14_9</v>
          </cell>
          <cell r="T6508" t="str">
            <v>AB&amp;S</v>
          </cell>
          <cell r="U6508" t="str">
            <v>AOIC04_9</v>
          </cell>
          <cell r="V6508">
            <v>0</v>
          </cell>
          <cell r="W6508">
            <v>0</v>
          </cell>
          <cell r="X6508">
            <v>0</v>
          </cell>
        </row>
        <row r="6509">
          <cell r="J6509" t="str">
            <v>INPUTB4</v>
          </cell>
          <cell r="K6509" t="str">
            <v>INPUTBA1970</v>
          </cell>
          <cell r="L6509" t="str">
            <v>INPUT</v>
          </cell>
          <cell r="M6509" t="str">
            <v>ASLC14</v>
          </cell>
          <cell r="N6509" t="str">
            <v>ASLC14</v>
          </cell>
          <cell r="O6509" t="str">
            <v>AOIC04</v>
          </cell>
          <cell r="P6509" t="str">
            <v>B4</v>
          </cell>
          <cell r="Q6509" t="str">
            <v>(Altre manutenzioni e riparazioni)</v>
          </cell>
          <cell r="R6509" t="str">
            <v>AB&amp;S</v>
          </cell>
          <cell r="S6509" t="str">
            <v>ASLC14_9</v>
          </cell>
          <cell r="T6509" t="str">
            <v>AB&amp;S</v>
          </cell>
          <cell r="U6509" t="str">
            <v>AOIC04_9</v>
          </cell>
          <cell r="V6509">
            <v>32000</v>
          </cell>
          <cell r="W6509">
            <v>32000</v>
          </cell>
          <cell r="X6509">
            <v>8000</v>
          </cell>
        </row>
        <row r="6510">
          <cell r="J6510" t="str">
            <v>INPUTB4</v>
          </cell>
          <cell r="K6510" t="str">
            <v>INPUTBA1980</v>
          </cell>
          <cell r="L6510" t="str">
            <v>INPUT</v>
          </cell>
          <cell r="M6510" t="str">
            <v>ASLC14</v>
          </cell>
          <cell r="N6510" t="str">
            <v>ASLC14</v>
          </cell>
          <cell r="O6510" t="str">
            <v>AOIC04</v>
          </cell>
          <cell r="P6510" t="str">
            <v>B4</v>
          </cell>
          <cell r="Q6510" t="str">
            <v>(Manutenzioni e riparazioni da ATS/ASST/Fondazioni della Regione)</v>
          </cell>
          <cell r="R6510" t="str">
            <v>AB&amp;S</v>
          </cell>
          <cell r="S6510" t="str">
            <v>ASLC14_9</v>
          </cell>
          <cell r="T6510" t="str">
            <v>AB&amp;S</v>
          </cell>
          <cell r="U6510" t="str">
            <v>AOIC04_9</v>
          </cell>
          <cell r="V6510">
            <v>0</v>
          </cell>
          <cell r="W6510">
            <v>0</v>
          </cell>
          <cell r="X6510">
            <v>0</v>
          </cell>
        </row>
        <row r="6511">
          <cell r="J6511" t="str">
            <v>TOTAL</v>
          </cell>
          <cell r="K6511" t="str">
            <v>TOTAL</v>
          </cell>
          <cell r="L6511" t="str">
            <v>TOTALE</v>
          </cell>
          <cell r="Q6511" t="str">
            <v>(B.4)   Godimento di beni di terzi - Totale)</v>
          </cell>
          <cell r="V6511">
            <v>0</v>
          </cell>
          <cell r="W6511">
            <v>410</v>
          </cell>
          <cell r="X6511">
            <v>103</v>
          </cell>
        </row>
        <row r="6512">
          <cell r="J6512" t="str">
            <v>INPUTB5</v>
          </cell>
          <cell r="K6512" t="str">
            <v>INPUTBA2000</v>
          </cell>
          <cell r="L6512" t="str">
            <v>INPUT</v>
          </cell>
          <cell r="M6512" t="str">
            <v>ASLC14</v>
          </cell>
          <cell r="N6512" t="str">
            <v>ASLC14</v>
          </cell>
          <cell r="O6512" t="str">
            <v>AOIC04</v>
          </cell>
          <cell r="P6512" t="str">
            <v>B5</v>
          </cell>
          <cell r="Q6512" t="str">
            <v>(Affitti passivi)</v>
          </cell>
          <cell r="R6512" t="str">
            <v>AB&amp;S</v>
          </cell>
          <cell r="S6512" t="str">
            <v>ASLC14_25</v>
          </cell>
          <cell r="T6512" t="str">
            <v>AB&amp;S</v>
          </cell>
          <cell r="U6512" t="str">
            <v>AOIC04_25</v>
          </cell>
          <cell r="V6512">
            <v>0</v>
          </cell>
          <cell r="W6512">
            <v>0</v>
          </cell>
          <cell r="X6512">
            <v>0</v>
          </cell>
        </row>
        <row r="6513">
          <cell r="J6513" t="str">
            <v>INPUTB5</v>
          </cell>
          <cell r="K6513" t="str">
            <v>INPUTBA2000</v>
          </cell>
          <cell r="L6513" t="str">
            <v>INPUT</v>
          </cell>
          <cell r="M6513" t="str">
            <v>ASLC14</v>
          </cell>
          <cell r="N6513" t="str">
            <v>ASLC14</v>
          </cell>
          <cell r="O6513" t="str">
            <v>AOIC04</v>
          </cell>
          <cell r="P6513" t="str">
            <v>B5</v>
          </cell>
          <cell r="Q6513" t="str">
            <v>(Spese condominiali)</v>
          </cell>
          <cell r="R6513" t="str">
            <v>AB&amp;S</v>
          </cell>
          <cell r="S6513" t="str">
            <v>ASLC14_25</v>
          </cell>
          <cell r="T6513" t="str">
            <v>AB&amp;S</v>
          </cell>
          <cell r="U6513" t="str">
            <v>AOIC04_25</v>
          </cell>
          <cell r="V6513">
            <v>0</v>
          </cell>
          <cell r="W6513">
            <v>0</v>
          </cell>
          <cell r="X6513">
            <v>0</v>
          </cell>
        </row>
        <row r="6514">
          <cell r="J6514" t="str">
            <v>INPUTB5</v>
          </cell>
          <cell r="K6514" t="str">
            <v>INPUTBA2020</v>
          </cell>
          <cell r="L6514" t="str">
            <v>INPUT</v>
          </cell>
          <cell r="M6514" t="str">
            <v>ASLC14</v>
          </cell>
          <cell r="N6514" t="str">
            <v>ASLC14</v>
          </cell>
          <cell r="O6514" t="str">
            <v>AOIC04</v>
          </cell>
          <cell r="P6514" t="str">
            <v>B5</v>
          </cell>
          <cell r="Q6514" t="str">
            <v>(Canoni di Noleggio sanitari (esclusa protesica))</v>
          </cell>
          <cell r="R6514" t="str">
            <v>AB&amp;S</v>
          </cell>
          <cell r="S6514" t="str">
            <v>ASLC14_26</v>
          </cell>
          <cell r="T6514" t="str">
            <v>AB&amp;S</v>
          </cell>
          <cell r="U6514" t="str">
            <v>AOIC04_26</v>
          </cell>
          <cell r="V6514">
            <v>0</v>
          </cell>
          <cell r="W6514">
            <v>0</v>
          </cell>
          <cell r="X6514">
            <v>0</v>
          </cell>
        </row>
        <row r="6515">
          <cell r="J6515" t="str">
            <v>INPUTB5</v>
          </cell>
          <cell r="K6515" t="str">
            <v>INPUTBA2020</v>
          </cell>
          <cell r="L6515" t="str">
            <v>INPUT</v>
          </cell>
          <cell r="M6515" t="str">
            <v>ASLC17</v>
          </cell>
          <cell r="N6515" t="str">
            <v>ASLC17</v>
          </cell>
          <cell r="O6515" t="str">
            <v>AOIC17</v>
          </cell>
          <cell r="P6515" t="str">
            <v>B5</v>
          </cell>
          <cell r="Q6515" t="str">
            <v>(Canoni di Noleggio sanitari relativi a protesica)</v>
          </cell>
          <cell r="T6515" t="str">
            <v>AB&amp;S</v>
          </cell>
          <cell r="V6515">
            <v>0</v>
          </cell>
          <cell r="W6515">
            <v>0</v>
          </cell>
          <cell r="X6515">
            <v>0</v>
          </cell>
        </row>
        <row r="6516">
          <cell r="J6516" t="str">
            <v>INPUTB5</v>
          </cell>
          <cell r="K6516" t="str">
            <v>INPUTBA2030</v>
          </cell>
          <cell r="L6516" t="str">
            <v>INPUT</v>
          </cell>
          <cell r="M6516" t="str">
            <v>ASLC14</v>
          </cell>
          <cell r="N6516" t="str">
            <v>ASLC14</v>
          </cell>
          <cell r="O6516" t="str">
            <v>AOIC04</v>
          </cell>
          <cell r="P6516" t="str">
            <v>B5</v>
          </cell>
          <cell r="Q6516" t="str">
            <v>(Canoni di Noleggio non sanitari)</v>
          </cell>
          <cell r="R6516" t="str">
            <v>AB&amp;S</v>
          </cell>
          <cell r="S6516" t="str">
            <v>ASLC14_26</v>
          </cell>
          <cell r="T6516" t="str">
            <v>AB&amp;S</v>
          </cell>
          <cell r="U6516" t="str">
            <v>AOIC04_26</v>
          </cell>
          <cell r="V6516">
            <v>0</v>
          </cell>
          <cell r="W6516">
            <v>410</v>
          </cell>
          <cell r="X6516">
            <v>103</v>
          </cell>
        </row>
        <row r="6517">
          <cell r="J6517" t="str">
            <v>INPUTB5</v>
          </cell>
          <cell r="K6517" t="str">
            <v>INPUTBA2050</v>
          </cell>
          <cell r="L6517" t="str">
            <v>INPUT</v>
          </cell>
          <cell r="M6517" t="str">
            <v>ASLC14</v>
          </cell>
          <cell r="N6517" t="str">
            <v>ASLC14</v>
          </cell>
          <cell r="O6517" t="str">
            <v>AOIC04</v>
          </cell>
          <cell r="P6517" t="str">
            <v>B5</v>
          </cell>
          <cell r="Q6517" t="str">
            <v>(Canoni di leasing sanitari)</v>
          </cell>
          <cell r="R6517" t="str">
            <v>AB&amp;S</v>
          </cell>
          <cell r="S6517" t="str">
            <v>ASLC14_26</v>
          </cell>
          <cell r="T6517" t="str">
            <v>AB&amp;S</v>
          </cell>
          <cell r="U6517" t="str">
            <v>AOIC04_26</v>
          </cell>
          <cell r="V6517">
            <v>0</v>
          </cell>
          <cell r="W6517">
            <v>0</v>
          </cell>
          <cell r="X6517">
            <v>0</v>
          </cell>
        </row>
        <row r="6518">
          <cell r="J6518" t="str">
            <v>INPUTB5</v>
          </cell>
          <cell r="K6518" t="str">
            <v>INPUTBA2060</v>
          </cell>
          <cell r="L6518" t="str">
            <v>INPUT</v>
          </cell>
          <cell r="M6518" t="str">
            <v>ASLC14</v>
          </cell>
          <cell r="N6518" t="str">
            <v>ASLC14</v>
          </cell>
          <cell r="O6518" t="str">
            <v>AOIC04</v>
          </cell>
          <cell r="P6518" t="str">
            <v>B5</v>
          </cell>
          <cell r="Q6518" t="str">
            <v>(Canoni di leasing non sanitari)</v>
          </cell>
          <cell r="R6518" t="str">
            <v>AB&amp;S</v>
          </cell>
          <cell r="S6518" t="str">
            <v>ASLC14_26</v>
          </cell>
          <cell r="T6518" t="str">
            <v>AB&amp;S</v>
          </cell>
          <cell r="U6518" t="str">
            <v>AOIC04_26</v>
          </cell>
          <cell r="V6518">
            <v>0</v>
          </cell>
          <cell r="W6518">
            <v>0</v>
          </cell>
          <cell r="X6518">
            <v>0</v>
          </cell>
        </row>
        <row r="6519">
          <cell r="J6519" t="str">
            <v>INPUTB5</v>
          </cell>
          <cell r="K6519" t="str">
            <v>INPUTBA2061</v>
          </cell>
          <cell r="L6519" t="str">
            <v>INPUT</v>
          </cell>
          <cell r="M6519" t="str">
            <v>ASLC14</v>
          </cell>
          <cell r="N6519" t="str">
            <v>ASLC14</v>
          </cell>
          <cell r="O6519" t="str">
            <v>AOIC04</v>
          </cell>
          <cell r="P6519" t="str">
            <v>B5</v>
          </cell>
          <cell r="Q6519" t="str">
            <v>Canoni di project financing</v>
          </cell>
          <cell r="R6519" t="str">
            <v>AB&amp;S</v>
          </cell>
          <cell r="S6519" t="str">
            <v>ASLC14_26</v>
          </cell>
          <cell r="T6519" t="str">
            <v>AB&amp;S</v>
          </cell>
          <cell r="U6519" t="str">
            <v>AOIC04_26</v>
          </cell>
          <cell r="V6519">
            <v>0</v>
          </cell>
          <cell r="W6519">
            <v>0</v>
          </cell>
          <cell r="X6519">
            <v>0</v>
          </cell>
        </row>
        <row r="6520">
          <cell r="J6520" t="str">
            <v>INPUTB5</v>
          </cell>
          <cell r="K6520" t="str">
            <v>INPUTBA2070</v>
          </cell>
          <cell r="L6520" t="str">
            <v>INPUT</v>
          </cell>
          <cell r="M6520" t="str">
            <v>ASLC14</v>
          </cell>
          <cell r="N6520" t="str">
            <v>ASLC14</v>
          </cell>
          <cell r="O6520" t="str">
            <v>AOIC04</v>
          </cell>
          <cell r="P6520" t="str">
            <v>B5</v>
          </cell>
          <cell r="Q6520" t="str">
            <v>(Locazioni e noleggi da ATS/ASST/Fondazioni della Regione)</v>
          </cell>
          <cell r="R6520" t="str">
            <v>AB&amp;S</v>
          </cell>
          <cell r="S6520" t="str">
            <v>ASLC14_26</v>
          </cell>
          <cell r="T6520" t="str">
            <v>AB&amp;S</v>
          </cell>
          <cell r="U6520" t="str">
            <v>AOIC04_26</v>
          </cell>
          <cell r="V6520">
            <v>0</v>
          </cell>
          <cell r="W6520">
            <v>0</v>
          </cell>
          <cell r="X6520">
            <v>0</v>
          </cell>
        </row>
        <row r="6521">
          <cell r="J6521" t="str">
            <v>TOTAL</v>
          </cell>
          <cell r="K6521" t="str">
            <v>TOTAL</v>
          </cell>
          <cell r="L6521" t="str">
            <v>TOTALE</v>
          </cell>
          <cell r="Q6521" t="str">
            <v>(Costo del Personale (Totale))</v>
          </cell>
          <cell r="V6521">
            <v>2085000</v>
          </cell>
          <cell r="W6521">
            <v>1881000</v>
          </cell>
          <cell r="X6521">
            <v>470250</v>
          </cell>
        </row>
        <row r="6522">
          <cell r="J6522" t="str">
            <v>TOTAL</v>
          </cell>
          <cell r="K6522" t="str">
            <v>TOTAL</v>
          </cell>
          <cell r="L6522" t="str">
            <v>TOTALE</v>
          </cell>
          <cell r="Q6522" t="str">
            <v>(B.5 Personale del ruolo sanitario - Totale)</v>
          </cell>
          <cell r="V6522">
            <v>1871000</v>
          </cell>
          <cell r="W6522">
            <v>1665502</v>
          </cell>
          <cell r="X6522">
            <v>416376</v>
          </cell>
        </row>
        <row r="6523">
          <cell r="J6523" t="str">
            <v>INPUTB.6.a</v>
          </cell>
          <cell r="K6523" t="str">
            <v>INPUTBA2120</v>
          </cell>
          <cell r="L6523" t="str">
            <v>INPUT</v>
          </cell>
          <cell r="M6523" t="str">
            <v>ASLC09</v>
          </cell>
          <cell r="N6523" t="str">
            <v>ASLC09</v>
          </cell>
          <cell r="O6523" t="str">
            <v>AOIC01</v>
          </cell>
          <cell r="P6523" t="str">
            <v>B.6.a</v>
          </cell>
          <cell r="Q6523" t="str">
            <v>(Ruolo Sanitario - T.INDETERMINATO - - Personale dirigente medico / veterinario - Competenze fisse)</v>
          </cell>
          <cell r="V6523">
            <v>212000</v>
          </cell>
          <cell r="W6523">
            <v>172674</v>
          </cell>
          <cell r="X6523">
            <v>43168</v>
          </cell>
        </row>
        <row r="6524">
          <cell r="J6524" t="str">
            <v>INPUTB.6.a</v>
          </cell>
          <cell r="K6524" t="str">
            <v>INPUTBA2120</v>
          </cell>
          <cell r="L6524" t="str">
            <v>INPUT</v>
          </cell>
          <cell r="M6524" t="str">
            <v>ASLC09</v>
          </cell>
          <cell r="N6524" t="str">
            <v>ASLC09</v>
          </cell>
          <cell r="O6524" t="str">
            <v>AOIC01</v>
          </cell>
          <cell r="P6524" t="str">
            <v>B.6.a</v>
          </cell>
          <cell r="Q6524" t="str">
            <v>(Ruolo Sanitario - T.INDETERMINATO - - Personale dirigente medico / veterinario - Straordinario)</v>
          </cell>
          <cell r="V6524">
            <v>0</v>
          </cell>
          <cell r="W6524">
            <v>0</v>
          </cell>
          <cell r="X6524">
            <v>0</v>
          </cell>
        </row>
        <row r="6525">
          <cell r="J6525" t="str">
            <v>INPUTB.6.a</v>
          </cell>
          <cell r="K6525" t="str">
            <v>INPUTBA2120</v>
          </cell>
          <cell r="L6525" t="str">
            <v>INPUT</v>
          </cell>
          <cell r="M6525" t="str">
            <v>ASLC09</v>
          </cell>
          <cell r="N6525" t="str">
            <v>ASLC09</v>
          </cell>
          <cell r="O6525" t="str">
            <v>AOIC01</v>
          </cell>
          <cell r="P6525" t="str">
            <v>B.6.a</v>
          </cell>
          <cell r="Q6525" t="str">
            <v>(Ruolo Sanitario - T.INDETERMINATO - - Personale dirigente medico / veterinario - Retr. Posizione)</v>
          </cell>
          <cell r="V6525">
            <v>3000</v>
          </cell>
          <cell r="W6525">
            <v>2731</v>
          </cell>
          <cell r="X6525">
            <v>683</v>
          </cell>
        </row>
        <row r="6526">
          <cell r="J6526" t="str">
            <v>INPUTB.6.a</v>
          </cell>
          <cell r="K6526" t="str">
            <v>INPUTBA2120</v>
          </cell>
          <cell r="L6526" t="str">
            <v>INPUT</v>
          </cell>
          <cell r="M6526" t="str">
            <v>ASLC09</v>
          </cell>
          <cell r="N6526" t="str">
            <v>ASLC09</v>
          </cell>
          <cell r="O6526" t="str">
            <v>AOIC01</v>
          </cell>
          <cell r="P6526" t="str">
            <v>B.6.a</v>
          </cell>
          <cell r="Q6526" t="str">
            <v>(Ruolo Sanitario - T.INDETERMINATO - - Personale dirigente medico / veterinario - Indennità varie)</v>
          </cell>
          <cell r="V6526">
            <v>0</v>
          </cell>
          <cell r="W6526">
            <v>0</v>
          </cell>
          <cell r="X6526">
            <v>0</v>
          </cell>
        </row>
        <row r="6527">
          <cell r="J6527" t="str">
            <v>INPUTB.6.a</v>
          </cell>
          <cell r="K6527" t="str">
            <v>INPUTBA2120</v>
          </cell>
          <cell r="L6527" t="str">
            <v>INPUT</v>
          </cell>
          <cell r="M6527" t="str">
            <v>ASLC09</v>
          </cell>
          <cell r="N6527" t="str">
            <v>ASLC09</v>
          </cell>
          <cell r="O6527" t="str">
            <v>AOIC01</v>
          </cell>
          <cell r="P6527" t="str">
            <v>B.6.a</v>
          </cell>
          <cell r="Q6527" t="str">
            <v>(Ruolo Sanitario - T.INDETERMINATO - - Personale dirigente medico / veterinario - Competenze personale comandato)</v>
          </cell>
          <cell r="V6527">
            <v>0</v>
          </cell>
          <cell r="W6527">
            <v>0</v>
          </cell>
          <cell r="X6527">
            <v>0</v>
          </cell>
        </row>
        <row r="6528">
          <cell r="J6528" t="str">
            <v>INPUTB.6.a</v>
          </cell>
          <cell r="K6528" t="str">
            <v>INPUTBA2120</v>
          </cell>
          <cell r="L6528" t="str">
            <v>INPUT</v>
          </cell>
          <cell r="M6528" t="str">
            <v>ASLC09</v>
          </cell>
          <cell r="N6528" t="str">
            <v>ASLC09</v>
          </cell>
          <cell r="O6528" t="str">
            <v>AOIC01</v>
          </cell>
          <cell r="P6528" t="str">
            <v>B.6.a</v>
          </cell>
          <cell r="Q6528" t="str">
            <v>(Ruolo Sanitario - T.INDETERMINATO - - Personale dirigente medico / veterinario - Incentivazione (retribuzione di risultato))</v>
          </cell>
          <cell r="V6528">
            <v>3000</v>
          </cell>
          <cell r="W6528">
            <v>3000</v>
          </cell>
          <cell r="X6528">
            <v>750</v>
          </cell>
        </row>
        <row r="6529">
          <cell r="J6529" t="str">
            <v>INPUTB.6.a</v>
          </cell>
          <cell r="K6529" t="str">
            <v>INPUTBA2120</v>
          </cell>
          <cell r="L6529" t="str">
            <v>INPUT</v>
          </cell>
          <cell r="M6529" t="str">
            <v>ASLC09</v>
          </cell>
          <cell r="N6529" t="str">
            <v>ASLC09</v>
          </cell>
          <cell r="O6529" t="str">
            <v>AOIC01</v>
          </cell>
          <cell r="P6529" t="str">
            <v>B.6.a</v>
          </cell>
          <cell r="Q6529" t="str">
            <v>(Ruolo Sanitario - T.INDETERMINATO - - Personale dirigente medico / veterinario - Risorse aggiuntive regionali)</v>
          </cell>
          <cell r="V6529">
            <v>1000</v>
          </cell>
          <cell r="W6529">
            <v>509</v>
          </cell>
          <cell r="X6529">
            <v>127</v>
          </cell>
        </row>
        <row r="6530">
          <cell r="J6530" t="str">
            <v>INPUTB.6.a</v>
          </cell>
          <cell r="K6530" t="str">
            <v>INPUTBA2120</v>
          </cell>
          <cell r="L6530" t="str">
            <v>INPUT</v>
          </cell>
          <cell r="M6530" t="str">
            <v>ASLC09</v>
          </cell>
          <cell r="N6530" t="str">
            <v>ASLC09</v>
          </cell>
          <cell r="O6530" t="str">
            <v>AOIC01</v>
          </cell>
          <cell r="P6530" t="str">
            <v>B.6.a</v>
          </cell>
          <cell r="Q6530" t="str">
            <v>(Ruolo Sanitario - T.INDETERMINATO - - Personale dirigente medico / veterinario - Accantonamento per ferie maturate e non godute)</v>
          </cell>
          <cell r="V6530">
            <v>0</v>
          </cell>
          <cell r="W6530">
            <v>0</v>
          </cell>
          <cell r="X6530">
            <v>0</v>
          </cell>
        </row>
        <row r="6531">
          <cell r="J6531" t="str">
            <v>INPUTB.6.a</v>
          </cell>
          <cell r="K6531" t="str">
            <v>INPUTBA2120</v>
          </cell>
          <cell r="L6531" t="str">
            <v>INPUT</v>
          </cell>
          <cell r="M6531" t="str">
            <v>ASLC09</v>
          </cell>
          <cell r="N6531" t="str">
            <v>ASLC09</v>
          </cell>
          <cell r="O6531" t="str">
            <v>AOIC01</v>
          </cell>
          <cell r="P6531" t="str">
            <v>B.6.a</v>
          </cell>
          <cell r="Q6531" t="str">
            <v>(Ruolo Sanitario - T.INDETERMINATO - - Personale dirigente medico / veterinario - Oneri sociali*)</v>
          </cell>
          <cell r="V6531">
            <v>60000</v>
          </cell>
          <cell r="W6531">
            <v>50172</v>
          </cell>
          <cell r="X6531">
            <v>12543</v>
          </cell>
        </row>
        <row r="6532">
          <cell r="J6532" t="str">
            <v>INPUTB.6.a</v>
          </cell>
          <cell r="K6532" t="str">
            <v>INPUTBA2881</v>
          </cell>
          <cell r="L6532" t="str">
            <v>INPUT</v>
          </cell>
          <cell r="M6532" t="str">
            <v>ASLC09</v>
          </cell>
          <cell r="N6532" t="str">
            <v>ASLC09</v>
          </cell>
          <cell r="O6532" t="str">
            <v>AOIC01</v>
          </cell>
          <cell r="P6532" t="str">
            <v>B.6.a</v>
          </cell>
          <cell r="Q6532" t="str">
            <v>(Ruolo Sanitario - T.INDETERMINATO - - Personale dirigente medico / veterinario - Accantonamento a TFR)</v>
          </cell>
          <cell r="V6532">
            <v>0</v>
          </cell>
          <cell r="W6532">
            <v>0</v>
          </cell>
          <cell r="X6532">
            <v>0</v>
          </cell>
        </row>
        <row r="6533">
          <cell r="J6533" t="str">
            <v>INPUTB.6.a</v>
          </cell>
          <cell r="K6533" t="str">
            <v>INPUTBA2882</v>
          </cell>
          <cell r="L6533" t="str">
            <v>INPUT</v>
          </cell>
          <cell r="M6533" t="str">
            <v>ASLC09</v>
          </cell>
          <cell r="N6533" t="str">
            <v>ASLC09</v>
          </cell>
          <cell r="O6533" t="str">
            <v>AOIC01</v>
          </cell>
          <cell r="P6533" t="str">
            <v>B.6.a</v>
          </cell>
          <cell r="Q6533" t="str">
            <v>(Ruolo Sanitario - T.INDETERMINATO - - Personale dirigente medico / veterinario - Accantonamento trattamento quiescenza e simili)</v>
          </cell>
          <cell r="V6533">
            <v>0</v>
          </cell>
          <cell r="W6533">
            <v>0</v>
          </cell>
          <cell r="X6533">
            <v>0</v>
          </cell>
        </row>
        <row r="6534">
          <cell r="J6534" t="str">
            <v>INPUTB.6.a</v>
          </cell>
          <cell r="K6534" t="str">
            <v>INPUTBA2120</v>
          </cell>
          <cell r="L6534" t="str">
            <v>INPUT</v>
          </cell>
          <cell r="M6534" t="str">
            <v>ASLC09</v>
          </cell>
          <cell r="N6534" t="str">
            <v>ASLC09</v>
          </cell>
          <cell r="O6534" t="str">
            <v>AOIC01</v>
          </cell>
          <cell r="P6534" t="str">
            <v>B.6.a</v>
          </cell>
          <cell r="Q6534" t="str">
            <v>(Ruolo Sanitario - T.INDETERMINATO - - Personale dirigente medico / veterinario - Altri costi del personale)</v>
          </cell>
          <cell r="V6534">
            <v>328000</v>
          </cell>
          <cell r="W6534">
            <v>267902</v>
          </cell>
          <cell r="X6534">
            <v>66976</v>
          </cell>
        </row>
        <row r="6535">
          <cell r="J6535" t="str">
            <v>INPUTB.6.a</v>
          </cell>
          <cell r="K6535" t="str">
            <v>INPUTBA2130</v>
          </cell>
          <cell r="L6535" t="str">
            <v>INPUT</v>
          </cell>
          <cell r="M6535" t="str">
            <v>ASLC09</v>
          </cell>
          <cell r="N6535" t="str">
            <v>ASLC09</v>
          </cell>
          <cell r="O6535" t="str">
            <v>AOIC01</v>
          </cell>
          <cell r="P6535" t="str">
            <v>B.6.a</v>
          </cell>
          <cell r="Q6535" t="str">
            <v>(Ruolo Sanitario - T.DETERMINATO - - Personale dirigente medico / veterinario - Competenze fisse)</v>
          </cell>
          <cell r="V6535">
            <v>204000</v>
          </cell>
          <cell r="W6535">
            <v>205109</v>
          </cell>
          <cell r="X6535">
            <v>51278</v>
          </cell>
        </row>
        <row r="6536">
          <cell r="J6536" t="str">
            <v>INPUTB.6.a</v>
          </cell>
          <cell r="K6536" t="str">
            <v>INPUTBA2130</v>
          </cell>
          <cell r="L6536" t="str">
            <v>INPUT</v>
          </cell>
          <cell r="M6536" t="str">
            <v>ASLC09</v>
          </cell>
          <cell r="N6536" t="str">
            <v>ASLC09</v>
          </cell>
          <cell r="O6536" t="str">
            <v>AOIC01</v>
          </cell>
          <cell r="P6536" t="str">
            <v>B.6.a</v>
          </cell>
          <cell r="Q6536" t="str">
            <v>(Ruolo Sanitario - T.DETERMINATO - - Personale dirigente medico / veterinario - Straordinario)</v>
          </cell>
          <cell r="V6536">
            <v>0</v>
          </cell>
          <cell r="W6536">
            <v>0</v>
          </cell>
          <cell r="X6536">
            <v>0</v>
          </cell>
        </row>
        <row r="6537">
          <cell r="J6537" t="str">
            <v>INPUTB.6.a</v>
          </cell>
          <cell r="K6537" t="str">
            <v>INPUTBA2130</v>
          </cell>
          <cell r="L6537" t="str">
            <v>INPUT</v>
          </cell>
          <cell r="M6537" t="str">
            <v>ASLC09</v>
          </cell>
          <cell r="N6537" t="str">
            <v>ASLC09</v>
          </cell>
          <cell r="O6537" t="str">
            <v>AOIC01</v>
          </cell>
          <cell r="P6537" t="str">
            <v>B.6.a</v>
          </cell>
          <cell r="Q6537" t="str">
            <v>(Ruolo Sanitario - T.DETERMINATO - - Personale dirigente medico / veterinario - Retr. Posizione)</v>
          </cell>
          <cell r="V6537">
            <v>37000</v>
          </cell>
          <cell r="W6537">
            <v>36809</v>
          </cell>
          <cell r="X6537">
            <v>9202</v>
          </cell>
        </row>
        <row r="6538">
          <cell r="J6538" t="str">
            <v>INPUTB.6.a</v>
          </cell>
          <cell r="K6538" t="str">
            <v>INPUTBA2130</v>
          </cell>
          <cell r="L6538" t="str">
            <v>INPUT</v>
          </cell>
          <cell r="M6538" t="str">
            <v>ASLC09</v>
          </cell>
          <cell r="N6538" t="str">
            <v>ASLC09</v>
          </cell>
          <cell r="O6538" t="str">
            <v>AOIC01</v>
          </cell>
          <cell r="P6538" t="str">
            <v>B.6.a</v>
          </cell>
          <cell r="Q6538" t="str">
            <v>(Ruolo Sanitario - T.DETERMINATO - - Personale dirigente medico / veterinario - Indennità varie)</v>
          </cell>
          <cell r="V6538">
            <v>0</v>
          </cell>
          <cell r="W6538">
            <v>0</v>
          </cell>
          <cell r="X6538">
            <v>0</v>
          </cell>
        </row>
        <row r="6539">
          <cell r="J6539" t="str">
            <v>INPUTB.6.a</v>
          </cell>
          <cell r="K6539" t="str">
            <v>INPUTBA2130</v>
          </cell>
          <cell r="L6539" t="str">
            <v>INPUT</v>
          </cell>
          <cell r="M6539" t="str">
            <v>ASLC09</v>
          </cell>
          <cell r="N6539" t="str">
            <v>ASLC09</v>
          </cell>
          <cell r="O6539" t="str">
            <v>AOIC01</v>
          </cell>
          <cell r="P6539" t="str">
            <v>B.6.a</v>
          </cell>
          <cell r="Q6539" t="str">
            <v>(Ruolo Sanitario - T.DETERMINATO - - Personale dirigente medico / veterinario - Competenze personale comandato)</v>
          </cell>
          <cell r="V6539">
            <v>0</v>
          </cell>
          <cell r="W6539">
            <v>0</v>
          </cell>
          <cell r="X6539">
            <v>0</v>
          </cell>
        </row>
        <row r="6540">
          <cell r="J6540" t="str">
            <v>INPUTB.6.a</v>
          </cell>
          <cell r="K6540" t="str">
            <v>INPUTBA2130</v>
          </cell>
          <cell r="L6540" t="str">
            <v>INPUT</v>
          </cell>
          <cell r="M6540" t="str">
            <v>ASLC09</v>
          </cell>
          <cell r="N6540" t="str">
            <v>ASLC09</v>
          </cell>
          <cell r="O6540" t="str">
            <v>AOIC01</v>
          </cell>
          <cell r="P6540" t="str">
            <v>B.6.a</v>
          </cell>
          <cell r="Q6540" t="str">
            <v>(Ruolo Sanitario - T.DETERMINATO - - Personale dirigente medico / veterinario - Incentivazione (retribuzione di risultato))</v>
          </cell>
          <cell r="V6540">
            <v>12000</v>
          </cell>
          <cell r="W6540">
            <v>12000</v>
          </cell>
          <cell r="X6540">
            <v>3000</v>
          </cell>
        </row>
        <row r="6541">
          <cell r="J6541" t="str">
            <v>INPUTB.6.a</v>
          </cell>
          <cell r="K6541" t="str">
            <v>INPUTBA2130</v>
          </cell>
          <cell r="L6541" t="str">
            <v>INPUT</v>
          </cell>
          <cell r="M6541" t="str">
            <v>ASLC09</v>
          </cell>
          <cell r="N6541" t="str">
            <v>ASLC09</v>
          </cell>
          <cell r="O6541" t="str">
            <v>AOIC01</v>
          </cell>
          <cell r="P6541" t="str">
            <v>B.6.a</v>
          </cell>
          <cell r="Q6541" t="str">
            <v>(Ruolo Sanitario - T.DETERMINATO - - Personale dirigente medico / veterinario - Risorse aggiuntive regionali)</v>
          </cell>
          <cell r="V6541">
            <v>4000</v>
          </cell>
          <cell r="W6541">
            <v>2666</v>
          </cell>
          <cell r="X6541">
            <v>666</v>
          </cell>
        </row>
        <row r="6542">
          <cell r="J6542" t="str">
            <v>INPUTB.6.a</v>
          </cell>
          <cell r="K6542" t="str">
            <v>INPUTBA2130</v>
          </cell>
          <cell r="L6542" t="str">
            <v>INPUT</v>
          </cell>
          <cell r="M6542" t="str">
            <v>ASLC09</v>
          </cell>
          <cell r="N6542" t="str">
            <v>ASLC09</v>
          </cell>
          <cell r="O6542" t="str">
            <v>AOIC01</v>
          </cell>
          <cell r="P6542" t="str">
            <v>B.6.a</v>
          </cell>
          <cell r="Q6542" t="str">
            <v>(Ruolo Sanitario - T.DETERMINATO - - Personale dirigente medico / veterinario - Accantonamento per ferie maturate e non godute)</v>
          </cell>
          <cell r="V6542">
            <v>0</v>
          </cell>
          <cell r="W6542">
            <v>0</v>
          </cell>
          <cell r="X6542">
            <v>0</v>
          </cell>
        </row>
        <row r="6543">
          <cell r="J6543" t="str">
            <v>INPUTB.6.a</v>
          </cell>
          <cell r="K6543" t="str">
            <v>INPUTBA2130</v>
          </cell>
          <cell r="L6543" t="str">
            <v>INPUT</v>
          </cell>
          <cell r="M6543" t="str">
            <v>ASLC09</v>
          </cell>
          <cell r="N6543" t="str">
            <v>ASLC09</v>
          </cell>
          <cell r="O6543" t="str">
            <v>AOIC01</v>
          </cell>
          <cell r="P6543" t="str">
            <v>B.6.a</v>
          </cell>
          <cell r="Q6543" t="str">
            <v>(Ruolo Sanitario - T.DETERMINATO - - Personale dirigente medico / veterinario - Oneri sociali*)</v>
          </cell>
          <cell r="V6543">
            <v>70000</v>
          </cell>
          <cell r="W6543">
            <v>71029</v>
          </cell>
          <cell r="X6543">
            <v>17758</v>
          </cell>
        </row>
        <row r="6544">
          <cell r="J6544" t="str">
            <v>INPUTB.6.a</v>
          </cell>
          <cell r="K6544" t="str">
            <v>INPUTBA2881</v>
          </cell>
          <cell r="L6544" t="str">
            <v>INPUT</v>
          </cell>
          <cell r="M6544" t="str">
            <v>ASLC09</v>
          </cell>
          <cell r="N6544" t="str">
            <v>ASLC09</v>
          </cell>
          <cell r="O6544" t="str">
            <v>AOIC01</v>
          </cell>
          <cell r="P6544" t="str">
            <v>B.6.a</v>
          </cell>
          <cell r="Q6544" t="str">
            <v>(Ruolo Sanitario - T.DETERMINATO - - Personale dirigente medico / veterinario - Accantonamento a TFR)</v>
          </cell>
          <cell r="V6544">
            <v>0</v>
          </cell>
          <cell r="W6544">
            <v>0</v>
          </cell>
          <cell r="X6544">
            <v>0</v>
          </cell>
        </row>
        <row r="6545">
          <cell r="J6545" t="str">
            <v>INPUTB.6.a</v>
          </cell>
          <cell r="K6545" t="str">
            <v>INPUTBA2882</v>
          </cell>
          <cell r="L6545" t="str">
            <v>INPUT</v>
          </cell>
          <cell r="M6545" t="str">
            <v>ASLC09</v>
          </cell>
          <cell r="N6545" t="str">
            <v>ASLC09</v>
          </cell>
          <cell r="O6545" t="str">
            <v>AOIC01</v>
          </cell>
          <cell r="P6545" t="str">
            <v>B.6.a</v>
          </cell>
          <cell r="Q6545" t="str">
            <v>(Ruolo Sanitario - T.DETERMINATO - - Personale dirigente medico / veterinario - Accantonamento trattamento quiescenza e simili)</v>
          </cell>
          <cell r="V6545">
            <v>0</v>
          </cell>
          <cell r="W6545">
            <v>0</v>
          </cell>
          <cell r="X6545">
            <v>0</v>
          </cell>
        </row>
        <row r="6546">
          <cell r="J6546" t="str">
            <v>INPUTB.6.a</v>
          </cell>
          <cell r="K6546" t="str">
            <v>INPUTBA2130</v>
          </cell>
          <cell r="L6546" t="str">
            <v>INPUT</v>
          </cell>
          <cell r="M6546" t="str">
            <v>ASLC09</v>
          </cell>
          <cell r="N6546" t="str">
            <v>ASLC09</v>
          </cell>
          <cell r="O6546" t="str">
            <v>AOIC01</v>
          </cell>
          <cell r="P6546" t="str">
            <v>B.6.a</v>
          </cell>
          <cell r="Q6546" t="str">
            <v>(Ruolo Sanitario - T.DETERMINATO - - Personale dirigente medico / veterinario - Altri costi del personale)</v>
          </cell>
          <cell r="V6546">
            <v>20000</v>
          </cell>
          <cell r="W6546">
            <v>7437</v>
          </cell>
          <cell r="X6546">
            <v>1859</v>
          </cell>
        </row>
        <row r="6547">
          <cell r="J6547" t="str">
            <v>INPUTB.6.a</v>
          </cell>
          <cell r="K6547" t="str">
            <v>INPUTBA2140</v>
          </cell>
          <cell r="L6547" t="str">
            <v>INPUT</v>
          </cell>
          <cell r="M6547" t="str">
            <v>ASLC09</v>
          </cell>
          <cell r="N6547" t="str">
            <v>ASLC09</v>
          </cell>
          <cell r="O6547" t="str">
            <v>AOIC01</v>
          </cell>
          <cell r="P6547" t="str">
            <v>B.6.a</v>
          </cell>
          <cell r="Q6547" t="str">
            <v>(Ruolo Sanitario - T.ALTRO - - Personale dirigente medico / veterinario - Competenze fisse)</v>
          </cell>
          <cell r="V6547">
            <v>0</v>
          </cell>
          <cell r="W6547">
            <v>0</v>
          </cell>
          <cell r="X6547">
            <v>0</v>
          </cell>
        </row>
        <row r="6548">
          <cell r="J6548" t="str">
            <v>INPUTB.6.a</v>
          </cell>
          <cell r="K6548" t="str">
            <v>INPUTBA2140</v>
          </cell>
          <cell r="L6548" t="str">
            <v>INPUT</v>
          </cell>
          <cell r="M6548" t="str">
            <v>ASLC09</v>
          </cell>
          <cell r="N6548" t="str">
            <v>ASLC09</v>
          </cell>
          <cell r="O6548" t="str">
            <v>AOIC01</v>
          </cell>
          <cell r="P6548" t="str">
            <v>B.6.a</v>
          </cell>
          <cell r="Q6548" t="str">
            <v>(Ruolo Sanitario - T.ALTRO - - Personale dirigente medico / veterinario - Straordinario)</v>
          </cell>
          <cell r="V6548">
            <v>0</v>
          </cell>
          <cell r="W6548">
            <v>0</v>
          </cell>
          <cell r="X6548">
            <v>0</v>
          </cell>
        </row>
        <row r="6549">
          <cell r="J6549" t="str">
            <v>INPUTB.6.a</v>
          </cell>
          <cell r="K6549" t="str">
            <v>INPUTBA2140</v>
          </cell>
          <cell r="L6549" t="str">
            <v>INPUT</v>
          </cell>
          <cell r="M6549" t="str">
            <v>ASLC09</v>
          </cell>
          <cell r="N6549" t="str">
            <v>ASLC09</v>
          </cell>
          <cell r="O6549" t="str">
            <v>AOIC01</v>
          </cell>
          <cell r="P6549" t="str">
            <v>B.6.a</v>
          </cell>
          <cell r="Q6549" t="str">
            <v>(Ruolo Sanitario - T.ALTRO - - Personale dirigente medico / veterinario - Retr. Posizione)</v>
          </cell>
          <cell r="V6549">
            <v>0</v>
          </cell>
          <cell r="W6549">
            <v>0</v>
          </cell>
          <cell r="X6549">
            <v>0</v>
          </cell>
        </row>
        <row r="6550">
          <cell r="J6550" t="str">
            <v>INPUTB.6.a</v>
          </cell>
          <cell r="K6550" t="str">
            <v>INPUTBA2140</v>
          </cell>
          <cell r="L6550" t="str">
            <v>INPUT</v>
          </cell>
          <cell r="M6550" t="str">
            <v>ASLC09</v>
          </cell>
          <cell r="N6550" t="str">
            <v>ASLC09</v>
          </cell>
          <cell r="O6550" t="str">
            <v>AOIC01</v>
          </cell>
          <cell r="P6550" t="str">
            <v>B.6.a</v>
          </cell>
          <cell r="Q6550" t="str">
            <v>(Ruolo Sanitario - T.ALTRO - - Personale dirigente medico / veterinario - Indennità varie)</v>
          </cell>
          <cell r="V6550">
            <v>0</v>
          </cell>
          <cell r="W6550">
            <v>0</v>
          </cell>
          <cell r="X6550">
            <v>0</v>
          </cell>
        </row>
        <row r="6551">
          <cell r="J6551" t="str">
            <v>INPUTB.6.a</v>
          </cell>
          <cell r="K6551" t="str">
            <v>INPUTBA2140</v>
          </cell>
          <cell r="L6551" t="str">
            <v>INPUT</v>
          </cell>
          <cell r="M6551" t="str">
            <v>ASLC09</v>
          </cell>
          <cell r="N6551" t="str">
            <v>ASLC09</v>
          </cell>
          <cell r="O6551" t="str">
            <v>AOIC01</v>
          </cell>
          <cell r="P6551" t="str">
            <v>B.6.a</v>
          </cell>
          <cell r="Q6551" t="str">
            <v>(Ruolo Sanitario - T.ALTRO - - Personale dirigente medico / veterinario - Competenze personale comandato)</v>
          </cell>
          <cell r="V6551">
            <v>0</v>
          </cell>
          <cell r="W6551">
            <v>0</v>
          </cell>
          <cell r="X6551">
            <v>0</v>
          </cell>
        </row>
        <row r="6552">
          <cell r="J6552" t="str">
            <v>INPUTB.6.a</v>
          </cell>
          <cell r="K6552" t="str">
            <v>INPUTBA2140</v>
          </cell>
          <cell r="L6552" t="str">
            <v>INPUT</v>
          </cell>
          <cell r="M6552" t="str">
            <v>ASLC09</v>
          </cell>
          <cell r="N6552" t="str">
            <v>ASLC09</v>
          </cell>
          <cell r="O6552" t="str">
            <v>AOIC01</v>
          </cell>
          <cell r="P6552" t="str">
            <v>B.6.a</v>
          </cell>
          <cell r="Q6552" t="str">
            <v>(Ruolo Sanitario - T.ALTRO - - Personale dirigente medico / veterinario - Incentivazione (retribuzione di risultato))</v>
          </cell>
          <cell r="V6552">
            <v>0</v>
          </cell>
          <cell r="W6552">
            <v>0</v>
          </cell>
          <cell r="X6552">
            <v>0</v>
          </cell>
        </row>
        <row r="6553">
          <cell r="J6553" t="str">
            <v>INPUTB.6.a</v>
          </cell>
          <cell r="K6553" t="str">
            <v>INPUTBA2140</v>
          </cell>
          <cell r="L6553" t="str">
            <v>INPUT</v>
          </cell>
          <cell r="M6553" t="str">
            <v>ASLC09</v>
          </cell>
          <cell r="N6553" t="str">
            <v>ASLC09</v>
          </cell>
          <cell r="O6553" t="str">
            <v>AOIC01</v>
          </cell>
          <cell r="P6553" t="str">
            <v>B.6.a</v>
          </cell>
          <cell r="Q6553" t="str">
            <v>(Ruolo Sanitario - T.ALTRO - - Personale dirigente medico / veterinario - Risorse aggiuntive regionali)</v>
          </cell>
          <cell r="V6553">
            <v>0</v>
          </cell>
          <cell r="W6553">
            <v>0</v>
          </cell>
          <cell r="X6553">
            <v>0</v>
          </cell>
        </row>
        <row r="6554">
          <cell r="J6554" t="str">
            <v>INPUTB.6.a</v>
          </cell>
          <cell r="K6554" t="str">
            <v>INPUTBA2140</v>
          </cell>
          <cell r="L6554" t="str">
            <v>INPUT</v>
          </cell>
          <cell r="M6554" t="str">
            <v>ASLC09</v>
          </cell>
          <cell r="N6554" t="str">
            <v>ASLC09</v>
          </cell>
          <cell r="O6554" t="str">
            <v>AOIC01</v>
          </cell>
          <cell r="P6554" t="str">
            <v>B.6.a</v>
          </cell>
          <cell r="Q6554" t="str">
            <v>(Ruolo Sanitario - T.ALTRO - - Personale dirigente medico / veterinario - Accantonamento per ferie maturate e non godute)</v>
          </cell>
          <cell r="V6554">
            <v>0</v>
          </cell>
          <cell r="W6554">
            <v>0</v>
          </cell>
          <cell r="X6554">
            <v>0</v>
          </cell>
        </row>
        <row r="6555">
          <cell r="J6555" t="str">
            <v>INPUTB.6.a</v>
          </cell>
          <cell r="K6555" t="str">
            <v>INPUTBA2140</v>
          </cell>
          <cell r="L6555" t="str">
            <v>INPUT</v>
          </cell>
          <cell r="M6555" t="str">
            <v>ASLC09</v>
          </cell>
          <cell r="N6555" t="str">
            <v>ASLC09</v>
          </cell>
          <cell r="O6555" t="str">
            <v>AOIC01</v>
          </cell>
          <cell r="P6555" t="str">
            <v>B.6.a</v>
          </cell>
          <cell r="Q6555" t="str">
            <v>(Ruolo Sanitario - T.ALTRO - - Personale dirigente medico / veterinario - Oneri sociali*)</v>
          </cell>
          <cell r="V6555">
            <v>0</v>
          </cell>
          <cell r="W6555">
            <v>0</v>
          </cell>
          <cell r="X6555">
            <v>0</v>
          </cell>
        </row>
        <row r="6556">
          <cell r="J6556" t="str">
            <v>INPUTB.6.a</v>
          </cell>
          <cell r="K6556" t="str">
            <v>INPUTBA2881</v>
          </cell>
          <cell r="L6556" t="str">
            <v>INPUT</v>
          </cell>
          <cell r="M6556" t="str">
            <v>ASLC09</v>
          </cell>
          <cell r="N6556" t="str">
            <v>ASLC09</v>
          </cell>
          <cell r="O6556" t="str">
            <v>AOIC01</v>
          </cell>
          <cell r="P6556" t="str">
            <v>B.6.a</v>
          </cell>
          <cell r="Q6556" t="str">
            <v>(Ruolo Sanitario - T.ALTRO - - Personale dirigente medico / veterinario - Accantonamento a TFR)</v>
          </cell>
          <cell r="V6556">
            <v>0</v>
          </cell>
          <cell r="W6556">
            <v>0</v>
          </cell>
          <cell r="X6556">
            <v>0</v>
          </cell>
        </row>
        <row r="6557">
          <cell r="J6557" t="str">
            <v>INPUTB.6.a</v>
          </cell>
          <cell r="K6557" t="str">
            <v>INPUTBA2882</v>
          </cell>
          <cell r="L6557" t="str">
            <v>INPUT</v>
          </cell>
          <cell r="M6557" t="str">
            <v>ASLC09</v>
          </cell>
          <cell r="N6557" t="str">
            <v>ASLC09</v>
          </cell>
          <cell r="O6557" t="str">
            <v>AOIC01</v>
          </cell>
          <cell r="P6557" t="str">
            <v>B.6.a</v>
          </cell>
          <cell r="Q6557" t="str">
            <v>(Ruolo Sanitario - T.ALTRO - - Personale dirigente medico / veterinario - Accantonamento trattamento quiescenza e simili)</v>
          </cell>
          <cell r="V6557">
            <v>0</v>
          </cell>
          <cell r="W6557">
            <v>0</v>
          </cell>
          <cell r="X6557">
            <v>0</v>
          </cell>
        </row>
        <row r="6558">
          <cell r="J6558" t="str">
            <v>INPUTB.6.a</v>
          </cell>
          <cell r="K6558" t="str">
            <v>INPUTBA2140</v>
          </cell>
          <cell r="L6558" t="str">
            <v>INPUT</v>
          </cell>
          <cell r="M6558" t="str">
            <v>ASLC09</v>
          </cell>
          <cell r="N6558" t="str">
            <v>ASLC09</v>
          </cell>
          <cell r="O6558" t="str">
            <v>AOIC01</v>
          </cell>
          <cell r="P6558" t="str">
            <v>B.6.a</v>
          </cell>
          <cell r="Q6558" t="str">
            <v>(Ruolo Sanitario - T.ALTRO - - Personale dirigente medico / veterinario - Altri costi del personale)</v>
          </cell>
          <cell r="V6558">
            <v>0</v>
          </cell>
          <cell r="W6558">
            <v>0</v>
          </cell>
          <cell r="X6558">
            <v>0</v>
          </cell>
        </row>
        <row r="6559">
          <cell r="J6559" t="str">
            <v>INPUTB.6.b</v>
          </cell>
          <cell r="K6559" t="str">
            <v>INPUTBA2160</v>
          </cell>
          <cell r="L6559" t="str">
            <v>INPUT</v>
          </cell>
          <cell r="M6559" t="str">
            <v>ASLC09</v>
          </cell>
          <cell r="N6559" t="str">
            <v>ASLC09</v>
          </cell>
          <cell r="O6559" t="str">
            <v>AOIC01</v>
          </cell>
          <cell r="P6559" t="str">
            <v>B.6.b</v>
          </cell>
          <cell r="Q6559" t="str">
            <v>(Ruolo Sanitario - T.INDETERMINATO- - Personale dirigente non medico - Competenze fisse)</v>
          </cell>
          <cell r="V6559">
            <v>0</v>
          </cell>
          <cell r="W6559">
            <v>0</v>
          </cell>
          <cell r="X6559">
            <v>0</v>
          </cell>
        </row>
        <row r="6560">
          <cell r="J6560" t="str">
            <v>INPUTB.6.b</v>
          </cell>
          <cell r="K6560" t="str">
            <v>INPUTBA2160</v>
          </cell>
          <cell r="L6560" t="str">
            <v>INPUT</v>
          </cell>
          <cell r="M6560" t="str">
            <v>ASLC09</v>
          </cell>
          <cell r="N6560" t="str">
            <v>ASLC09</v>
          </cell>
          <cell r="O6560" t="str">
            <v>AOIC01</v>
          </cell>
          <cell r="P6560" t="str">
            <v>B.6.b</v>
          </cell>
          <cell r="Q6560" t="str">
            <v>(Ruolo Sanitario - T.INDETERMINATO- - Personale dirigente non medico - Straordinario)</v>
          </cell>
          <cell r="V6560">
            <v>0</v>
          </cell>
          <cell r="W6560">
            <v>0</v>
          </cell>
          <cell r="X6560">
            <v>0</v>
          </cell>
        </row>
        <row r="6561">
          <cell r="J6561" t="str">
            <v>INPUTB.6.b</v>
          </cell>
          <cell r="K6561" t="str">
            <v>INPUTBA2160</v>
          </cell>
          <cell r="L6561" t="str">
            <v>INPUT</v>
          </cell>
          <cell r="M6561" t="str">
            <v>ASLC09</v>
          </cell>
          <cell r="N6561" t="str">
            <v>ASLC09</v>
          </cell>
          <cell r="O6561" t="str">
            <v>AOIC01</v>
          </cell>
          <cell r="P6561" t="str">
            <v>B.6.b</v>
          </cell>
          <cell r="Q6561" t="str">
            <v>(Ruolo Sanitario - T.INDETERMINATO- - Personale dirigente non medico - Retr. Posizione)</v>
          </cell>
          <cell r="V6561">
            <v>0</v>
          </cell>
          <cell r="W6561">
            <v>0</v>
          </cell>
          <cell r="X6561">
            <v>0</v>
          </cell>
        </row>
        <row r="6562">
          <cell r="J6562" t="str">
            <v>INPUTB.6.b</v>
          </cell>
          <cell r="K6562" t="str">
            <v>INPUTBA2160</v>
          </cell>
          <cell r="L6562" t="str">
            <v>INPUT</v>
          </cell>
          <cell r="M6562" t="str">
            <v>ASLC09</v>
          </cell>
          <cell r="N6562" t="str">
            <v>ASLC09</v>
          </cell>
          <cell r="O6562" t="str">
            <v>AOIC01</v>
          </cell>
          <cell r="P6562" t="str">
            <v>B.6.b</v>
          </cell>
          <cell r="Q6562" t="str">
            <v>(Ruolo Sanitario - T.INDETERMINATO- - Personale dirigente non medico - Indennità varie)</v>
          </cell>
          <cell r="V6562">
            <v>0</v>
          </cell>
          <cell r="W6562">
            <v>0</v>
          </cell>
          <cell r="X6562">
            <v>0</v>
          </cell>
        </row>
        <row r="6563">
          <cell r="J6563" t="str">
            <v>INPUTB.6.b</v>
          </cell>
          <cell r="K6563" t="str">
            <v>INPUTBA2160</v>
          </cell>
          <cell r="L6563" t="str">
            <v>INPUT</v>
          </cell>
          <cell r="M6563" t="str">
            <v>ASLC09</v>
          </cell>
          <cell r="N6563" t="str">
            <v>ASLC09</v>
          </cell>
          <cell r="O6563" t="str">
            <v>AOIC01</v>
          </cell>
          <cell r="P6563" t="str">
            <v>B.6.b</v>
          </cell>
          <cell r="Q6563" t="str">
            <v>(Ruolo Sanitario - T.INDETERMINATO- - Personale dirigente non medico - Competenze personale comandato)</v>
          </cell>
          <cell r="V6563">
            <v>0</v>
          </cell>
          <cell r="W6563">
            <v>0</v>
          </cell>
          <cell r="X6563">
            <v>0</v>
          </cell>
        </row>
        <row r="6564">
          <cell r="J6564" t="str">
            <v>INPUTB.6.b</v>
          </cell>
          <cell r="K6564" t="str">
            <v>INPUTBA2160</v>
          </cell>
          <cell r="L6564" t="str">
            <v>INPUT</v>
          </cell>
          <cell r="M6564" t="str">
            <v>ASLC09</v>
          </cell>
          <cell r="N6564" t="str">
            <v>ASLC09</v>
          </cell>
          <cell r="O6564" t="str">
            <v>AOIC01</v>
          </cell>
          <cell r="P6564" t="str">
            <v>B.6.b</v>
          </cell>
          <cell r="Q6564" t="str">
            <v>(Ruolo Sanitario - T.INDETERMINATO- - Personale dirigente non medico - Incentivazione (retribuzione di risultato))</v>
          </cell>
          <cell r="V6564">
            <v>0</v>
          </cell>
          <cell r="W6564">
            <v>0</v>
          </cell>
          <cell r="X6564">
            <v>0</v>
          </cell>
        </row>
        <row r="6565">
          <cell r="J6565" t="str">
            <v>INPUTB.6.b</v>
          </cell>
          <cell r="K6565" t="str">
            <v>INPUTBA2160</v>
          </cell>
          <cell r="L6565" t="str">
            <v>INPUT</v>
          </cell>
          <cell r="M6565" t="str">
            <v>ASLC09</v>
          </cell>
          <cell r="N6565" t="str">
            <v>ASLC09</v>
          </cell>
          <cell r="O6565" t="str">
            <v>AOIC01</v>
          </cell>
          <cell r="P6565" t="str">
            <v>B.6.b</v>
          </cell>
          <cell r="Q6565" t="str">
            <v>(Ruolo Sanitario - T.INDETERMINATO- - Personale dirigente non medico - Risorse aggiuntive regionali)</v>
          </cell>
          <cell r="V6565">
            <v>0</v>
          </cell>
          <cell r="W6565">
            <v>0</v>
          </cell>
          <cell r="X6565">
            <v>0</v>
          </cell>
        </row>
        <row r="6566">
          <cell r="J6566" t="str">
            <v>INPUTB.6.b</v>
          </cell>
          <cell r="K6566" t="str">
            <v>INPUTBA2160</v>
          </cell>
          <cell r="L6566" t="str">
            <v>INPUT</v>
          </cell>
          <cell r="M6566" t="str">
            <v>ASLC09</v>
          </cell>
          <cell r="N6566" t="str">
            <v>ASLC09</v>
          </cell>
          <cell r="O6566" t="str">
            <v>AOIC01</v>
          </cell>
          <cell r="P6566" t="str">
            <v>B.6.b</v>
          </cell>
          <cell r="Q6566" t="str">
            <v>(Ruolo Sanitario - T.INDETERMINATO- - Personale dirigente non medico - Accantonamento per ferie maturate e non godute)</v>
          </cell>
          <cell r="V6566">
            <v>0</v>
          </cell>
          <cell r="W6566">
            <v>0</v>
          </cell>
          <cell r="X6566">
            <v>0</v>
          </cell>
        </row>
        <row r="6567">
          <cell r="J6567" t="str">
            <v>INPUTB.6.b</v>
          </cell>
          <cell r="K6567" t="str">
            <v>INPUTBA2160</v>
          </cell>
          <cell r="L6567" t="str">
            <v>INPUT</v>
          </cell>
          <cell r="M6567" t="str">
            <v>ASLC09</v>
          </cell>
          <cell r="N6567" t="str">
            <v>ASLC09</v>
          </cell>
          <cell r="O6567" t="str">
            <v>AOIC01</v>
          </cell>
          <cell r="P6567" t="str">
            <v>B.6.b</v>
          </cell>
          <cell r="Q6567" t="str">
            <v>(Ruolo Sanitario - T.INDETERMINATO- - Personale dirigente non medico - Oneri sociali*)</v>
          </cell>
          <cell r="V6567">
            <v>0</v>
          </cell>
          <cell r="W6567">
            <v>0</v>
          </cell>
          <cell r="X6567">
            <v>0</v>
          </cell>
        </row>
        <row r="6568">
          <cell r="J6568" t="str">
            <v>INPUTB.6.b</v>
          </cell>
          <cell r="K6568" t="str">
            <v>INPUTBA2881</v>
          </cell>
          <cell r="L6568" t="str">
            <v>INPUT</v>
          </cell>
          <cell r="M6568" t="str">
            <v>ASLC09</v>
          </cell>
          <cell r="N6568" t="str">
            <v>ASLC09</v>
          </cell>
          <cell r="O6568" t="str">
            <v>AOIC01</v>
          </cell>
          <cell r="P6568" t="str">
            <v>B.6.b</v>
          </cell>
          <cell r="Q6568" t="str">
            <v>(Ruolo Sanitario - T.INDETERMINATO- - Personale dirigente non medico - Accantonamento a TFR)</v>
          </cell>
          <cell r="V6568">
            <v>0</v>
          </cell>
          <cell r="W6568">
            <v>0</v>
          </cell>
          <cell r="X6568">
            <v>0</v>
          </cell>
        </row>
        <row r="6569">
          <cell r="J6569" t="str">
            <v>INPUTB.6.b</v>
          </cell>
          <cell r="K6569" t="str">
            <v>INPUTBA2882</v>
          </cell>
          <cell r="L6569" t="str">
            <v>INPUT</v>
          </cell>
          <cell r="M6569" t="str">
            <v>ASLC09</v>
          </cell>
          <cell r="N6569" t="str">
            <v>ASLC09</v>
          </cell>
          <cell r="O6569" t="str">
            <v>AOIC01</v>
          </cell>
          <cell r="P6569" t="str">
            <v>B.6.b</v>
          </cell>
          <cell r="Q6569" t="str">
            <v>(Ruolo Sanitario - T.INDETERMINATO- - Personale dirigente non medico - Accantonamento trattamento quiescenza e simili)</v>
          </cell>
          <cell r="V6569">
            <v>0</v>
          </cell>
          <cell r="W6569">
            <v>0</v>
          </cell>
          <cell r="X6569">
            <v>0</v>
          </cell>
        </row>
        <row r="6570">
          <cell r="J6570" t="str">
            <v>INPUTB.6.b</v>
          </cell>
          <cell r="K6570" t="str">
            <v>INPUTBA2160</v>
          </cell>
          <cell r="L6570" t="str">
            <v>INPUT</v>
          </cell>
          <cell r="M6570" t="str">
            <v>ASLC09</v>
          </cell>
          <cell r="N6570" t="str">
            <v>ASLC09</v>
          </cell>
          <cell r="O6570" t="str">
            <v>AOIC01</v>
          </cell>
          <cell r="P6570" t="str">
            <v>B.6.b</v>
          </cell>
          <cell r="Q6570" t="str">
            <v>(Ruolo Sanitario - T.INDETERMINATO- - Personale dirigente non medico - Altri costi del personale)</v>
          </cell>
          <cell r="V6570">
            <v>0</v>
          </cell>
          <cell r="W6570">
            <v>0</v>
          </cell>
          <cell r="X6570">
            <v>0</v>
          </cell>
        </row>
        <row r="6571">
          <cell r="J6571" t="str">
            <v>INPUTB.6.b</v>
          </cell>
          <cell r="K6571" t="str">
            <v>INPUTBA2170</v>
          </cell>
          <cell r="L6571" t="str">
            <v>INPUT</v>
          </cell>
          <cell r="M6571" t="str">
            <v>ASLC09</v>
          </cell>
          <cell r="N6571" t="str">
            <v>ASLC09</v>
          </cell>
          <cell r="O6571" t="str">
            <v>AOIC01</v>
          </cell>
          <cell r="P6571" t="str">
            <v>B.6.b</v>
          </cell>
          <cell r="Q6571" t="str">
            <v>(Ruolo Sanitario - T.DETERMINATO - - Personale dirigente non medico - Competenze fisse)</v>
          </cell>
          <cell r="V6571">
            <v>0</v>
          </cell>
          <cell r="W6571">
            <v>0</v>
          </cell>
          <cell r="X6571">
            <v>0</v>
          </cell>
        </row>
        <row r="6572">
          <cell r="J6572" t="str">
            <v>INPUTB.6.b</v>
          </cell>
          <cell r="K6572" t="str">
            <v>INPUTBA2170</v>
          </cell>
          <cell r="L6572" t="str">
            <v>INPUT</v>
          </cell>
          <cell r="M6572" t="str">
            <v>ASLC09</v>
          </cell>
          <cell r="N6572" t="str">
            <v>ASLC09</v>
          </cell>
          <cell r="O6572" t="str">
            <v>AOIC01</v>
          </cell>
          <cell r="P6572" t="str">
            <v>B.6.b</v>
          </cell>
          <cell r="Q6572" t="str">
            <v>(Ruolo Sanitario - T.DETERMINATO - - Personale dirigente non medico - Straordinario)</v>
          </cell>
          <cell r="V6572">
            <v>0</v>
          </cell>
          <cell r="W6572">
            <v>0</v>
          </cell>
          <cell r="X6572">
            <v>0</v>
          </cell>
        </row>
        <row r="6573">
          <cell r="J6573" t="str">
            <v>INPUTB.6.b</v>
          </cell>
          <cell r="K6573" t="str">
            <v>INPUTBA2170</v>
          </cell>
          <cell r="L6573" t="str">
            <v>INPUT</v>
          </cell>
          <cell r="M6573" t="str">
            <v>ASLC09</v>
          </cell>
          <cell r="N6573" t="str">
            <v>ASLC09</v>
          </cell>
          <cell r="O6573" t="str">
            <v>AOIC01</v>
          </cell>
          <cell r="P6573" t="str">
            <v>B.6.b</v>
          </cell>
          <cell r="Q6573" t="str">
            <v>(Ruolo Sanitario - T.DETERMINATO - - Personale dirigente non medico - Retr. Posizione)</v>
          </cell>
          <cell r="V6573">
            <v>0</v>
          </cell>
          <cell r="W6573">
            <v>0</v>
          </cell>
          <cell r="X6573">
            <v>0</v>
          </cell>
        </row>
        <row r="6574">
          <cell r="J6574" t="str">
            <v>INPUTB.6.b</v>
          </cell>
          <cell r="K6574" t="str">
            <v>INPUTBA2170</v>
          </cell>
          <cell r="L6574" t="str">
            <v>INPUT</v>
          </cell>
          <cell r="M6574" t="str">
            <v>ASLC09</v>
          </cell>
          <cell r="N6574" t="str">
            <v>ASLC09</v>
          </cell>
          <cell r="O6574" t="str">
            <v>AOIC01</v>
          </cell>
          <cell r="P6574" t="str">
            <v>B.6.b</v>
          </cell>
          <cell r="Q6574" t="str">
            <v>(Ruolo Sanitario - T.DETERMINATO - - Personale dirigente non medico - Indennità varie)</v>
          </cell>
          <cell r="V6574">
            <v>0</v>
          </cell>
          <cell r="W6574">
            <v>0</v>
          </cell>
          <cell r="X6574">
            <v>0</v>
          </cell>
        </row>
        <row r="6575">
          <cell r="J6575" t="str">
            <v>INPUTB.6.b</v>
          </cell>
          <cell r="K6575" t="str">
            <v>INPUTBA2170</v>
          </cell>
          <cell r="L6575" t="str">
            <v>INPUT</v>
          </cell>
          <cell r="M6575" t="str">
            <v>ASLC09</v>
          </cell>
          <cell r="N6575" t="str">
            <v>ASLC09</v>
          </cell>
          <cell r="O6575" t="str">
            <v>AOIC01</v>
          </cell>
          <cell r="P6575" t="str">
            <v>B.6.b</v>
          </cell>
          <cell r="Q6575" t="str">
            <v>(Ruolo Sanitario - T.DETERMINATO - - Personale dirigente non medico - Competenze personale comandato)</v>
          </cell>
          <cell r="V6575">
            <v>0</v>
          </cell>
          <cell r="W6575">
            <v>0</v>
          </cell>
          <cell r="X6575">
            <v>0</v>
          </cell>
        </row>
        <row r="6576">
          <cell r="J6576" t="str">
            <v>INPUTB.6.b</v>
          </cell>
          <cell r="K6576" t="str">
            <v>INPUTBA2170</v>
          </cell>
          <cell r="L6576" t="str">
            <v>INPUT</v>
          </cell>
          <cell r="M6576" t="str">
            <v>ASLC09</v>
          </cell>
          <cell r="N6576" t="str">
            <v>ASLC09</v>
          </cell>
          <cell r="O6576" t="str">
            <v>AOIC01</v>
          </cell>
          <cell r="P6576" t="str">
            <v>B.6.b</v>
          </cell>
          <cell r="Q6576" t="str">
            <v>(Ruolo Sanitario - T.DETERMINATO - - Personale dirigente non medico - Incentivazione (retribuzione di risultato))</v>
          </cell>
          <cell r="V6576">
            <v>0</v>
          </cell>
          <cell r="W6576">
            <v>0</v>
          </cell>
          <cell r="X6576">
            <v>0</v>
          </cell>
        </row>
        <row r="6577">
          <cell r="J6577" t="str">
            <v>INPUTB.6.b</v>
          </cell>
          <cell r="K6577" t="str">
            <v>INPUTBA2170</v>
          </cell>
          <cell r="L6577" t="str">
            <v>INPUT</v>
          </cell>
          <cell r="M6577" t="str">
            <v>ASLC09</v>
          </cell>
          <cell r="N6577" t="str">
            <v>ASLC09</v>
          </cell>
          <cell r="O6577" t="str">
            <v>AOIC01</v>
          </cell>
          <cell r="P6577" t="str">
            <v>B.6.b</v>
          </cell>
          <cell r="Q6577" t="str">
            <v>(Ruolo Sanitario - T.DETERMINATO - - Personale dirigente non medico - Risorse aggiuntive regionali)</v>
          </cell>
          <cell r="V6577">
            <v>0</v>
          </cell>
          <cell r="W6577">
            <v>0</v>
          </cell>
          <cell r="X6577">
            <v>0</v>
          </cell>
        </row>
        <row r="6578">
          <cell r="J6578" t="str">
            <v>INPUTB.6.b</v>
          </cell>
          <cell r="K6578" t="str">
            <v>INPUTBA2170</v>
          </cell>
          <cell r="L6578" t="str">
            <v>INPUT</v>
          </cell>
          <cell r="M6578" t="str">
            <v>ASLC09</v>
          </cell>
          <cell r="N6578" t="str">
            <v>ASLC09</v>
          </cell>
          <cell r="O6578" t="str">
            <v>AOIC01</v>
          </cell>
          <cell r="P6578" t="str">
            <v>B.6.b</v>
          </cell>
          <cell r="Q6578" t="str">
            <v>(Ruolo Sanitario - T.DETERMINATO - - Personale dirigente non medico - Accantonamento per ferie maturate e non godute)</v>
          </cell>
          <cell r="V6578">
            <v>0</v>
          </cell>
          <cell r="W6578">
            <v>0</v>
          </cell>
          <cell r="X6578">
            <v>0</v>
          </cell>
        </row>
        <row r="6579">
          <cell r="J6579" t="str">
            <v>INPUTB.6.b</v>
          </cell>
          <cell r="K6579" t="str">
            <v>INPUTBA2170</v>
          </cell>
          <cell r="L6579" t="str">
            <v>INPUT</v>
          </cell>
          <cell r="M6579" t="str">
            <v>ASLC09</v>
          </cell>
          <cell r="N6579" t="str">
            <v>ASLC09</v>
          </cell>
          <cell r="O6579" t="str">
            <v>AOIC01</v>
          </cell>
          <cell r="P6579" t="str">
            <v>B.6.b</v>
          </cell>
          <cell r="Q6579" t="str">
            <v>(Ruolo Sanitario - T.DETERMINATO - - Personale dirigente non medico - Oneri sociali*)</v>
          </cell>
          <cell r="V6579">
            <v>0</v>
          </cell>
          <cell r="W6579">
            <v>0</v>
          </cell>
          <cell r="X6579">
            <v>0</v>
          </cell>
        </row>
        <row r="6580">
          <cell r="J6580" t="str">
            <v>INPUTB.6.b</v>
          </cell>
          <cell r="K6580" t="str">
            <v>INPUTBA2881</v>
          </cell>
          <cell r="L6580" t="str">
            <v>INPUT</v>
          </cell>
          <cell r="M6580" t="str">
            <v>ASLC09</v>
          </cell>
          <cell r="N6580" t="str">
            <v>ASLC09</v>
          </cell>
          <cell r="O6580" t="str">
            <v>AOIC01</v>
          </cell>
          <cell r="P6580" t="str">
            <v>B.6.b</v>
          </cell>
          <cell r="Q6580" t="str">
            <v>(Ruolo Sanitario - T.DETERMINATO - - Personale dirigente non medico - Accantonamento a TFR)</v>
          </cell>
          <cell r="V6580">
            <v>0</v>
          </cell>
          <cell r="W6580">
            <v>0</v>
          </cell>
          <cell r="X6580">
            <v>0</v>
          </cell>
        </row>
        <row r="6581">
          <cell r="J6581" t="str">
            <v>INPUTB.6.b</v>
          </cell>
          <cell r="K6581" t="str">
            <v>INPUTBA2882</v>
          </cell>
          <cell r="L6581" t="str">
            <v>INPUT</v>
          </cell>
          <cell r="M6581" t="str">
            <v>ASLC09</v>
          </cell>
          <cell r="N6581" t="str">
            <v>ASLC09</v>
          </cell>
          <cell r="O6581" t="str">
            <v>AOIC01</v>
          </cell>
          <cell r="P6581" t="str">
            <v>B.6.b</v>
          </cell>
          <cell r="Q6581" t="str">
            <v>(Ruolo Sanitario - T.DETERMINATO - - Personale dirigente non medico - Accantonamento trattamento quiescenza e simili)</v>
          </cell>
          <cell r="V6581">
            <v>0</v>
          </cell>
          <cell r="W6581">
            <v>0</v>
          </cell>
          <cell r="X6581">
            <v>0</v>
          </cell>
        </row>
        <row r="6582">
          <cell r="J6582" t="str">
            <v>INPUTB.6.b</v>
          </cell>
          <cell r="K6582" t="str">
            <v>INPUTBA2170</v>
          </cell>
          <cell r="L6582" t="str">
            <v>INPUT</v>
          </cell>
          <cell r="M6582" t="str">
            <v>ASLC09</v>
          </cell>
          <cell r="N6582" t="str">
            <v>ASLC09</v>
          </cell>
          <cell r="O6582" t="str">
            <v>AOIC01</v>
          </cell>
          <cell r="P6582" t="str">
            <v>B.6.b</v>
          </cell>
          <cell r="Q6582" t="str">
            <v>(Ruolo Sanitario - T.DETERMINATO - - Personale dirigente non medico - Altri costi del personale)</v>
          </cell>
          <cell r="V6582">
            <v>0</v>
          </cell>
          <cell r="W6582">
            <v>0</v>
          </cell>
          <cell r="X6582">
            <v>0</v>
          </cell>
        </row>
        <row r="6583">
          <cell r="J6583" t="str">
            <v>INPUTB.6.b</v>
          </cell>
          <cell r="K6583" t="str">
            <v>INPUTBA2180</v>
          </cell>
          <cell r="L6583" t="str">
            <v>INPUT</v>
          </cell>
          <cell r="M6583" t="str">
            <v>ASLC09</v>
          </cell>
          <cell r="N6583" t="str">
            <v>ASLC09</v>
          </cell>
          <cell r="O6583" t="str">
            <v>AOIC01</v>
          </cell>
          <cell r="P6583" t="str">
            <v>B.6.b</v>
          </cell>
          <cell r="Q6583" t="str">
            <v>(Ruolo Sanitario - ALTRO - - Personale dirigente non medico - Competenze fisse)</v>
          </cell>
          <cell r="V6583">
            <v>0</v>
          </cell>
          <cell r="W6583">
            <v>0</v>
          </cell>
          <cell r="X6583">
            <v>0</v>
          </cell>
        </row>
        <row r="6584">
          <cell r="J6584" t="str">
            <v>INPUTB.6.b</v>
          </cell>
          <cell r="K6584" t="str">
            <v>INPUTBA2180</v>
          </cell>
          <cell r="L6584" t="str">
            <v>INPUT</v>
          </cell>
          <cell r="M6584" t="str">
            <v>ASLC09</v>
          </cell>
          <cell r="N6584" t="str">
            <v>ASLC09</v>
          </cell>
          <cell r="O6584" t="str">
            <v>AOIC01</v>
          </cell>
          <cell r="P6584" t="str">
            <v>B.6.b</v>
          </cell>
          <cell r="Q6584" t="str">
            <v>(Ruolo Sanitario - ALTRO - - Personale dirigente non medico - Straordinario)</v>
          </cell>
          <cell r="V6584">
            <v>0</v>
          </cell>
          <cell r="W6584">
            <v>0</v>
          </cell>
          <cell r="X6584">
            <v>0</v>
          </cell>
        </row>
        <row r="6585">
          <cell r="J6585" t="str">
            <v>INPUTB.6.b</v>
          </cell>
          <cell r="K6585" t="str">
            <v>INPUTBA2180</v>
          </cell>
          <cell r="L6585" t="str">
            <v>INPUT</v>
          </cell>
          <cell r="M6585" t="str">
            <v>ASLC09</v>
          </cell>
          <cell r="N6585" t="str">
            <v>ASLC09</v>
          </cell>
          <cell r="O6585" t="str">
            <v>AOIC01</v>
          </cell>
          <cell r="P6585" t="str">
            <v>B.6.b</v>
          </cell>
          <cell r="Q6585" t="str">
            <v>(Ruolo Sanitario - ALTRO - - Personale dirigente non medico - Retr. Posizione)</v>
          </cell>
          <cell r="V6585">
            <v>0</v>
          </cell>
          <cell r="W6585">
            <v>0</v>
          </cell>
          <cell r="X6585">
            <v>0</v>
          </cell>
        </row>
        <row r="6586">
          <cell r="J6586" t="str">
            <v>INPUTB.6.b</v>
          </cell>
          <cell r="K6586" t="str">
            <v>INPUTBA2180</v>
          </cell>
          <cell r="L6586" t="str">
            <v>INPUT</v>
          </cell>
          <cell r="M6586" t="str">
            <v>ASLC09</v>
          </cell>
          <cell r="N6586" t="str">
            <v>ASLC09</v>
          </cell>
          <cell r="O6586" t="str">
            <v>AOIC01</v>
          </cell>
          <cell r="P6586" t="str">
            <v>B.6.b</v>
          </cell>
          <cell r="Q6586" t="str">
            <v>(Ruolo Sanitario - ALTRO - - Personale dirigente non medico - Indennità varie)</v>
          </cell>
          <cell r="V6586">
            <v>0</v>
          </cell>
          <cell r="W6586">
            <v>0</v>
          </cell>
          <cell r="X6586">
            <v>0</v>
          </cell>
        </row>
        <row r="6587">
          <cell r="J6587" t="str">
            <v>INPUTB.6.b</v>
          </cell>
          <cell r="K6587" t="str">
            <v>INPUTBA2180</v>
          </cell>
          <cell r="L6587" t="str">
            <v>INPUT</v>
          </cell>
          <cell r="M6587" t="str">
            <v>ASLC09</v>
          </cell>
          <cell r="N6587" t="str">
            <v>ASLC09</v>
          </cell>
          <cell r="O6587" t="str">
            <v>AOIC01</v>
          </cell>
          <cell r="P6587" t="str">
            <v>B.6.b</v>
          </cell>
          <cell r="Q6587" t="str">
            <v>(Ruolo Sanitario - ALTRO - - Personale dirigente non medico - Competenze personale comandato)</v>
          </cell>
          <cell r="V6587">
            <v>0</v>
          </cell>
          <cell r="W6587">
            <v>0</v>
          </cell>
          <cell r="X6587">
            <v>0</v>
          </cell>
        </row>
        <row r="6588">
          <cell r="J6588" t="str">
            <v>INPUTB.6.b</v>
          </cell>
          <cell r="K6588" t="str">
            <v>INPUTBA2180</v>
          </cell>
          <cell r="L6588" t="str">
            <v>INPUT</v>
          </cell>
          <cell r="M6588" t="str">
            <v>ASLC09</v>
          </cell>
          <cell r="N6588" t="str">
            <v>ASLC09</v>
          </cell>
          <cell r="O6588" t="str">
            <v>AOIC01</v>
          </cell>
          <cell r="P6588" t="str">
            <v>B.6.b</v>
          </cell>
          <cell r="Q6588" t="str">
            <v>(Ruolo Sanitario - ALTRO - - Personale dirigente non medico - Incentivazione (retribuzione di risultato))</v>
          </cell>
          <cell r="V6588">
            <v>0</v>
          </cell>
          <cell r="W6588">
            <v>0</v>
          </cell>
          <cell r="X6588">
            <v>0</v>
          </cell>
        </row>
        <row r="6589">
          <cell r="J6589" t="str">
            <v>INPUTB.6.b</v>
          </cell>
          <cell r="K6589" t="str">
            <v>INPUTBA2180</v>
          </cell>
          <cell r="L6589" t="str">
            <v>INPUT</v>
          </cell>
          <cell r="M6589" t="str">
            <v>ASLC09</v>
          </cell>
          <cell r="N6589" t="str">
            <v>ASLC09</v>
          </cell>
          <cell r="O6589" t="str">
            <v>AOIC01</v>
          </cell>
          <cell r="P6589" t="str">
            <v>B.6.b</v>
          </cell>
          <cell r="Q6589" t="str">
            <v>(Ruolo Sanitario - ALTRO - - Personale dirigente non medico - Risorse aggiuntive regionali)</v>
          </cell>
          <cell r="V6589">
            <v>0</v>
          </cell>
          <cell r="W6589">
            <v>0</v>
          </cell>
          <cell r="X6589">
            <v>0</v>
          </cell>
        </row>
        <row r="6590">
          <cell r="J6590" t="str">
            <v>INPUTB.6.b</v>
          </cell>
          <cell r="K6590" t="str">
            <v>INPUTBA2180</v>
          </cell>
          <cell r="L6590" t="str">
            <v>INPUT</v>
          </cell>
          <cell r="M6590" t="str">
            <v>ASLC09</v>
          </cell>
          <cell r="N6590" t="str">
            <v>ASLC09</v>
          </cell>
          <cell r="O6590" t="str">
            <v>AOIC01</v>
          </cell>
          <cell r="P6590" t="str">
            <v>B.6.b</v>
          </cell>
          <cell r="Q6590" t="str">
            <v>(Ruolo Sanitario - ALTRO - - Personale dirigente non medico - Accantonamento per ferie maturate e non godute)</v>
          </cell>
          <cell r="V6590">
            <v>0</v>
          </cell>
          <cell r="W6590">
            <v>0</v>
          </cell>
          <cell r="X6590">
            <v>0</v>
          </cell>
        </row>
        <row r="6591">
          <cell r="J6591" t="str">
            <v>INPUTB.6.b</v>
          </cell>
          <cell r="K6591" t="str">
            <v>INPUTBA2180</v>
          </cell>
          <cell r="L6591" t="str">
            <v>INPUT</v>
          </cell>
          <cell r="M6591" t="str">
            <v>ASLC09</v>
          </cell>
          <cell r="N6591" t="str">
            <v>ASLC09</v>
          </cell>
          <cell r="O6591" t="str">
            <v>AOIC01</v>
          </cell>
          <cell r="P6591" t="str">
            <v>B.6.b</v>
          </cell>
          <cell r="Q6591" t="str">
            <v>(Ruolo Sanitario - ALTRO - - Personale dirigente non medico - Oneri sociali*)</v>
          </cell>
          <cell r="V6591">
            <v>0</v>
          </cell>
          <cell r="W6591">
            <v>0</v>
          </cell>
          <cell r="X6591">
            <v>0</v>
          </cell>
        </row>
        <row r="6592">
          <cell r="J6592" t="str">
            <v>INPUTB.6.b</v>
          </cell>
          <cell r="K6592" t="str">
            <v>INPUTBA2881</v>
          </cell>
          <cell r="L6592" t="str">
            <v>INPUT</v>
          </cell>
          <cell r="M6592" t="str">
            <v>ASLC09</v>
          </cell>
          <cell r="N6592" t="str">
            <v>ASLC09</v>
          </cell>
          <cell r="O6592" t="str">
            <v>AOIC01</v>
          </cell>
          <cell r="P6592" t="str">
            <v>B.6.b</v>
          </cell>
          <cell r="Q6592" t="str">
            <v>(Ruolo Sanitario - ALTRO - - Personale dirigente non medico - Accantonamento a TFR)</v>
          </cell>
          <cell r="V6592">
            <v>0</v>
          </cell>
          <cell r="W6592">
            <v>0</v>
          </cell>
          <cell r="X6592">
            <v>0</v>
          </cell>
        </row>
        <row r="6593">
          <cell r="J6593" t="str">
            <v>INPUTB.6.b</v>
          </cell>
          <cell r="K6593" t="str">
            <v>INPUTBA2882</v>
          </cell>
          <cell r="L6593" t="str">
            <v>INPUT</v>
          </cell>
          <cell r="M6593" t="str">
            <v>ASLC09</v>
          </cell>
          <cell r="N6593" t="str">
            <v>ASLC09</v>
          </cell>
          <cell r="O6593" t="str">
            <v>AOIC01</v>
          </cell>
          <cell r="P6593" t="str">
            <v>B.6.b</v>
          </cell>
          <cell r="Q6593" t="str">
            <v>(Ruolo Sanitario - ALTRO - - Personale dirigente non medico - Accantonamento trattamento quiescenza e simili)</v>
          </cell>
          <cell r="V6593">
            <v>0</v>
          </cell>
          <cell r="W6593">
            <v>0</v>
          </cell>
          <cell r="X6593">
            <v>0</v>
          </cell>
        </row>
        <row r="6594">
          <cell r="J6594" t="str">
            <v>INPUTB.6.b</v>
          </cell>
          <cell r="K6594" t="str">
            <v>INPUTBA2180</v>
          </cell>
          <cell r="L6594" t="str">
            <v>INPUT</v>
          </cell>
          <cell r="M6594" t="str">
            <v>ASLC09</v>
          </cell>
          <cell r="N6594" t="str">
            <v>ASLC09</v>
          </cell>
          <cell r="O6594" t="str">
            <v>AOIC01</v>
          </cell>
          <cell r="P6594" t="str">
            <v>B.6.b</v>
          </cell>
          <cell r="Q6594" t="str">
            <v>(Ruolo Sanitario - ALTRO - - Personale dirigente non medico - Altri costi del personale)</v>
          </cell>
          <cell r="V6594">
            <v>0</v>
          </cell>
          <cell r="W6594">
            <v>0</v>
          </cell>
          <cell r="X6594">
            <v>0</v>
          </cell>
        </row>
        <row r="6595">
          <cell r="J6595" t="str">
            <v>INPUTB.6.c</v>
          </cell>
          <cell r="K6595" t="str">
            <v>INPUTBA2200</v>
          </cell>
          <cell r="L6595" t="str">
            <v>INPUT</v>
          </cell>
          <cell r="M6595" t="str">
            <v>ASLC09</v>
          </cell>
          <cell r="N6595" t="str">
            <v>ASLC09</v>
          </cell>
          <cell r="O6595" t="str">
            <v>AOIC01</v>
          </cell>
          <cell r="P6595" t="str">
            <v>B.6.c</v>
          </cell>
          <cell r="Q6595" t="str">
            <v>(Ruolo Sanitario - T.INDETERMINATO- - Personale comparto - Competenze fisse)</v>
          </cell>
          <cell r="V6595">
            <v>375000</v>
          </cell>
          <cell r="W6595">
            <v>385928</v>
          </cell>
          <cell r="X6595">
            <v>96482</v>
          </cell>
        </row>
        <row r="6596">
          <cell r="J6596" t="str">
            <v>INPUTB.6.c</v>
          </cell>
          <cell r="K6596" t="str">
            <v>INPUTBA2200</v>
          </cell>
          <cell r="L6596" t="str">
            <v>INPUT</v>
          </cell>
          <cell r="M6596" t="str">
            <v>ASLC09</v>
          </cell>
          <cell r="N6596" t="str">
            <v>ASLC09</v>
          </cell>
          <cell r="O6596" t="str">
            <v>AOIC01</v>
          </cell>
          <cell r="P6596" t="str">
            <v>B.6.c</v>
          </cell>
          <cell r="Q6596" t="str">
            <v>(Ruolo Sanitario - T.INDETERMINATO- - Personale comparto - Straordinario)</v>
          </cell>
          <cell r="V6596">
            <v>15000</v>
          </cell>
          <cell r="W6596">
            <v>15000</v>
          </cell>
          <cell r="X6596">
            <v>3750</v>
          </cell>
        </row>
        <row r="6597">
          <cell r="J6597" t="str">
            <v>INPUTB.6.c</v>
          </cell>
          <cell r="K6597" t="str">
            <v>INPUTBA2200</v>
          </cell>
          <cell r="L6597" t="str">
            <v>INPUT</v>
          </cell>
          <cell r="M6597" t="str">
            <v>ASLC09</v>
          </cell>
          <cell r="N6597" t="str">
            <v>ASLC09</v>
          </cell>
          <cell r="O6597" t="str">
            <v>AOIC01</v>
          </cell>
          <cell r="P6597" t="str">
            <v>B.6.c</v>
          </cell>
          <cell r="Q6597" t="str">
            <v>(Ruolo Sanitario - T.INDETERMINATO- - Personale comparto - Indennità varie)</v>
          </cell>
          <cell r="V6597">
            <v>25000</v>
          </cell>
          <cell r="W6597">
            <v>25000</v>
          </cell>
          <cell r="X6597">
            <v>6250</v>
          </cell>
        </row>
        <row r="6598">
          <cell r="J6598" t="str">
            <v>INPUTB.6.c</v>
          </cell>
          <cell r="K6598" t="str">
            <v>INPUTBA2200</v>
          </cell>
          <cell r="L6598" t="str">
            <v>INPUT</v>
          </cell>
          <cell r="M6598" t="str">
            <v>ASLC09</v>
          </cell>
          <cell r="N6598" t="str">
            <v>ASLC09</v>
          </cell>
          <cell r="O6598" t="str">
            <v>AOIC01</v>
          </cell>
          <cell r="P6598" t="str">
            <v>B.6.c</v>
          </cell>
          <cell r="Q6598" t="str">
            <v>(Ruolo Sanitario - T.INDETERMINATO- - Personale comparto - Incentivazione alla produttività collettiva)</v>
          </cell>
          <cell r="V6598">
            <v>17000</v>
          </cell>
          <cell r="W6598">
            <v>17000</v>
          </cell>
          <cell r="X6598">
            <v>4250</v>
          </cell>
        </row>
        <row r="6599">
          <cell r="J6599" t="str">
            <v>INPUTB.6.c</v>
          </cell>
          <cell r="K6599" t="str">
            <v>INPUTBA2200</v>
          </cell>
          <cell r="L6599" t="str">
            <v>INPUT</v>
          </cell>
          <cell r="M6599" t="str">
            <v>ASLC09</v>
          </cell>
          <cell r="N6599" t="str">
            <v>ASLC09</v>
          </cell>
          <cell r="O6599" t="str">
            <v>AOIC01</v>
          </cell>
          <cell r="P6599" t="str">
            <v>B.6.c</v>
          </cell>
          <cell r="Q6599" t="str">
            <v>(Ruolo Sanitario - T.INDETERMINATO- - Personale comparto - Competenze personale comandato)</v>
          </cell>
          <cell r="V6599">
            <v>0</v>
          </cell>
          <cell r="W6599">
            <v>0</v>
          </cell>
          <cell r="X6599">
            <v>0</v>
          </cell>
        </row>
        <row r="6600">
          <cell r="J6600" t="str">
            <v>INPUTB.6.c</v>
          </cell>
          <cell r="K6600" t="str">
            <v>INPUTBA2200</v>
          </cell>
          <cell r="L6600" t="str">
            <v>INPUT</v>
          </cell>
          <cell r="M6600" t="str">
            <v>ASLC09</v>
          </cell>
          <cell r="N6600" t="str">
            <v>ASLC09</v>
          </cell>
          <cell r="O6600" t="str">
            <v>AOIC01</v>
          </cell>
          <cell r="P6600" t="str">
            <v>B.6.c</v>
          </cell>
          <cell r="Q6600" t="str">
            <v>(Ruolo Sanitario - T.INDETERMINATO- - Personale comparto - Risorse aggiuntive regionali)</v>
          </cell>
          <cell r="V6600">
            <v>10000</v>
          </cell>
          <cell r="W6600">
            <v>8608</v>
          </cell>
          <cell r="X6600">
            <v>2152</v>
          </cell>
        </row>
        <row r="6601">
          <cell r="J6601" t="str">
            <v>INPUTB.6.c</v>
          </cell>
          <cell r="K6601" t="str">
            <v>INPUTBA2200</v>
          </cell>
          <cell r="L6601" t="str">
            <v>INPUT</v>
          </cell>
          <cell r="M6601" t="str">
            <v>ASLC09</v>
          </cell>
          <cell r="N6601" t="str">
            <v>ASLC09</v>
          </cell>
          <cell r="O6601" t="str">
            <v>AOIC01</v>
          </cell>
          <cell r="P6601" t="str">
            <v>B.6.c</v>
          </cell>
          <cell r="Q6601" t="str">
            <v>(Ruolo Sanitario - T.INDETERMINATO- - Personale comparto - Accantonamento per ferie maturate e non godute)</v>
          </cell>
          <cell r="V6601">
            <v>0</v>
          </cell>
          <cell r="W6601">
            <v>0</v>
          </cell>
          <cell r="X6601">
            <v>0</v>
          </cell>
        </row>
        <row r="6602">
          <cell r="J6602" t="str">
            <v>INPUTB.6.c</v>
          </cell>
          <cell r="K6602" t="str">
            <v>INPUTBA2200</v>
          </cell>
          <cell r="L6602" t="str">
            <v>INPUT</v>
          </cell>
          <cell r="M6602" t="str">
            <v>ASLC09</v>
          </cell>
          <cell r="N6602" t="str">
            <v>ASLC09</v>
          </cell>
          <cell r="O6602" t="str">
            <v>AOIC01</v>
          </cell>
          <cell r="P6602" t="str">
            <v>B.6.c</v>
          </cell>
          <cell r="Q6602" t="str">
            <v>(Ruolo Sanitario - T.INDETERMINATO- - Personale comparto - Oneri sociali*)</v>
          </cell>
          <cell r="V6602">
            <v>196000</v>
          </cell>
          <cell r="W6602">
            <v>178588</v>
          </cell>
          <cell r="X6602">
            <v>44647</v>
          </cell>
        </row>
        <row r="6603">
          <cell r="J6603" t="str">
            <v>INPUTB.6.c</v>
          </cell>
          <cell r="K6603" t="str">
            <v>INPUTBA2881</v>
          </cell>
          <cell r="L6603" t="str">
            <v>INPUT</v>
          </cell>
          <cell r="M6603" t="str">
            <v>ASLC09</v>
          </cell>
          <cell r="N6603" t="str">
            <v>ASLC09</v>
          </cell>
          <cell r="O6603" t="str">
            <v>AOIC01</v>
          </cell>
          <cell r="P6603" t="str">
            <v>B.6.c</v>
          </cell>
          <cell r="Q6603" t="str">
            <v>(Ruolo Sanitario - T.INDETERMINATO- - Personale comparto - Accantonamento a TFR)</v>
          </cell>
          <cell r="V6603">
            <v>0</v>
          </cell>
          <cell r="W6603">
            <v>0</v>
          </cell>
          <cell r="X6603">
            <v>0</v>
          </cell>
        </row>
        <row r="6604">
          <cell r="J6604" t="str">
            <v>INPUTB.6.c</v>
          </cell>
          <cell r="K6604" t="str">
            <v>INPUTBA2882</v>
          </cell>
          <cell r="L6604" t="str">
            <v>INPUT</v>
          </cell>
          <cell r="M6604" t="str">
            <v>ASLC09</v>
          </cell>
          <cell r="N6604" t="str">
            <v>ASLC09</v>
          </cell>
          <cell r="O6604" t="str">
            <v>AOIC01</v>
          </cell>
          <cell r="P6604" t="str">
            <v>B.6.c</v>
          </cell>
          <cell r="Q6604" t="str">
            <v>(Ruolo Sanitario - T.INDETERMINATO- - Personale comparto - Accantonamento trattamento quiescenza e simili)</v>
          </cell>
          <cell r="V6604">
            <v>0</v>
          </cell>
          <cell r="W6604">
            <v>0</v>
          </cell>
          <cell r="X6604">
            <v>0</v>
          </cell>
        </row>
        <row r="6605">
          <cell r="J6605" t="str">
            <v>INPUTB.6.c</v>
          </cell>
          <cell r="K6605" t="str">
            <v>INPUTBA2200</v>
          </cell>
          <cell r="L6605" t="str">
            <v>INPUT</v>
          </cell>
          <cell r="M6605" t="str">
            <v>ASLC09</v>
          </cell>
          <cell r="N6605" t="str">
            <v>ASLC09</v>
          </cell>
          <cell r="O6605" t="str">
            <v>AOIC01</v>
          </cell>
          <cell r="P6605" t="str">
            <v>B.6.c</v>
          </cell>
          <cell r="Q6605" t="str">
            <v>(Ruolo Sanitario - T.INDETERMINATO- - Personale comparto - Altri costi del personale)</v>
          </cell>
          <cell r="V6605">
            <v>279000</v>
          </cell>
          <cell r="W6605">
            <v>203340</v>
          </cell>
          <cell r="X6605">
            <v>50835</v>
          </cell>
        </row>
        <row r="6606">
          <cell r="J6606" t="str">
            <v>INPUTB.6.c</v>
          </cell>
          <cell r="K6606" t="str">
            <v>INPUTBA2210</v>
          </cell>
          <cell r="L6606" t="str">
            <v>INPUT</v>
          </cell>
          <cell r="M6606" t="str">
            <v>ASLC09</v>
          </cell>
          <cell r="N6606" t="str">
            <v>ASLC09</v>
          </cell>
          <cell r="O6606" t="str">
            <v>AOIC01</v>
          </cell>
          <cell r="P6606" t="str">
            <v>B.6.c</v>
          </cell>
          <cell r="Q6606" t="str">
            <v>(Ruolo Sanitario - T.DETERMINATO- - Personale comparto - Competenze fisse)</v>
          </cell>
          <cell r="V6606">
            <v>0</v>
          </cell>
          <cell r="W6606">
            <v>0</v>
          </cell>
          <cell r="X6606">
            <v>0</v>
          </cell>
        </row>
        <row r="6607">
          <cell r="J6607" t="str">
            <v>INPUTB.6.c</v>
          </cell>
          <cell r="K6607" t="str">
            <v>INPUTBA2210</v>
          </cell>
          <cell r="L6607" t="str">
            <v>INPUT</v>
          </cell>
          <cell r="M6607" t="str">
            <v>ASLC09</v>
          </cell>
          <cell r="N6607" t="str">
            <v>ASLC09</v>
          </cell>
          <cell r="O6607" t="str">
            <v>AOIC01</v>
          </cell>
          <cell r="P6607" t="str">
            <v>B.6.c</v>
          </cell>
          <cell r="Q6607" t="str">
            <v>(Ruolo Sanitario - T.DETERMINATO- - Personale comparto - Straordinario)</v>
          </cell>
          <cell r="V6607">
            <v>0</v>
          </cell>
          <cell r="W6607">
            <v>0</v>
          </cell>
          <cell r="X6607">
            <v>0</v>
          </cell>
        </row>
        <row r="6608">
          <cell r="J6608" t="str">
            <v>INPUTB.6.c</v>
          </cell>
          <cell r="K6608" t="str">
            <v>INPUTBA2210</v>
          </cell>
          <cell r="L6608" t="str">
            <v>INPUT</v>
          </cell>
          <cell r="M6608" t="str">
            <v>ASLC09</v>
          </cell>
          <cell r="N6608" t="str">
            <v>ASLC09</v>
          </cell>
          <cell r="O6608" t="str">
            <v>AOIC01</v>
          </cell>
          <cell r="P6608" t="str">
            <v>B.6.c</v>
          </cell>
          <cell r="Q6608" t="str">
            <v>(Ruolo Sanitario - T.DETERMINATO- - Personale comparto - Indennità varie)</v>
          </cell>
          <cell r="V6608">
            <v>0</v>
          </cell>
          <cell r="W6608">
            <v>0</v>
          </cell>
          <cell r="X6608">
            <v>0</v>
          </cell>
        </row>
        <row r="6609">
          <cell r="J6609" t="str">
            <v>INPUTB.6.c</v>
          </cell>
          <cell r="K6609" t="str">
            <v>INPUTBA2210</v>
          </cell>
          <cell r="L6609" t="str">
            <v>INPUT</v>
          </cell>
          <cell r="M6609" t="str">
            <v>ASLC09</v>
          </cell>
          <cell r="N6609" t="str">
            <v>ASLC09</v>
          </cell>
          <cell r="O6609" t="str">
            <v>AOIC01</v>
          </cell>
          <cell r="P6609" t="str">
            <v>B.6.c</v>
          </cell>
          <cell r="Q6609" t="str">
            <v>(Ruolo Sanitario - T.DETERMINATO- - Personale comparto - Incentivazione alla produttività collettiva)</v>
          </cell>
          <cell r="V6609">
            <v>0</v>
          </cell>
          <cell r="W6609">
            <v>0</v>
          </cell>
          <cell r="X6609">
            <v>0</v>
          </cell>
        </row>
        <row r="6610">
          <cell r="J6610" t="str">
            <v>INPUTB.6.c</v>
          </cell>
          <cell r="K6610" t="str">
            <v>INPUTBA2210</v>
          </cell>
          <cell r="L6610" t="str">
            <v>INPUT</v>
          </cell>
          <cell r="M6610" t="str">
            <v>ASLC09</v>
          </cell>
          <cell r="N6610" t="str">
            <v>ASLC09</v>
          </cell>
          <cell r="O6610" t="str">
            <v>AOIC01</v>
          </cell>
          <cell r="P6610" t="str">
            <v>B.6.c</v>
          </cell>
          <cell r="Q6610" t="str">
            <v>(Ruolo Sanitario - T.DETERMINATO- - Personale comparto - Competenze personale comandato)</v>
          </cell>
          <cell r="V6610">
            <v>0</v>
          </cell>
          <cell r="W6610">
            <v>0</v>
          </cell>
          <cell r="X6610">
            <v>0</v>
          </cell>
        </row>
        <row r="6611">
          <cell r="J6611" t="str">
            <v>INPUTB.6.c</v>
          </cell>
          <cell r="K6611" t="str">
            <v>INPUTBA2210</v>
          </cell>
          <cell r="L6611" t="str">
            <v>INPUT</v>
          </cell>
          <cell r="M6611" t="str">
            <v>ASLC09</v>
          </cell>
          <cell r="N6611" t="str">
            <v>ASLC09</v>
          </cell>
          <cell r="O6611" t="str">
            <v>AOIC01</v>
          </cell>
          <cell r="P6611" t="str">
            <v>B.6.c</v>
          </cell>
          <cell r="Q6611" t="str">
            <v>(Ruolo Sanitario - T.DETERMINATO- - Personale comparto - Risorse aggiuntive regionali)</v>
          </cell>
          <cell r="V6611">
            <v>0</v>
          </cell>
          <cell r="W6611">
            <v>0</v>
          </cell>
          <cell r="X6611">
            <v>0</v>
          </cell>
        </row>
        <row r="6612">
          <cell r="J6612" t="str">
            <v>INPUTB.6.c</v>
          </cell>
          <cell r="K6612" t="str">
            <v>INPUTBA2210</v>
          </cell>
          <cell r="L6612" t="str">
            <v>INPUT</v>
          </cell>
          <cell r="M6612" t="str">
            <v>ASLC09</v>
          </cell>
          <cell r="N6612" t="str">
            <v>ASLC09</v>
          </cell>
          <cell r="O6612" t="str">
            <v>AOIC01</v>
          </cell>
          <cell r="P6612" t="str">
            <v>B.6.c</v>
          </cell>
          <cell r="Q6612" t="str">
            <v>(Ruolo Sanitario - T.DETERMINATO- - Personale comparto - Accantonamento per ferie maturate e non godute)</v>
          </cell>
          <cell r="V6612">
            <v>0</v>
          </cell>
          <cell r="W6612">
            <v>0</v>
          </cell>
          <cell r="X6612">
            <v>0</v>
          </cell>
        </row>
        <row r="6613">
          <cell r="J6613" t="str">
            <v>INPUTB.6.c</v>
          </cell>
          <cell r="K6613" t="str">
            <v>INPUTBA2210</v>
          </cell>
          <cell r="L6613" t="str">
            <v>INPUT</v>
          </cell>
          <cell r="M6613" t="str">
            <v>ASLC09</v>
          </cell>
          <cell r="N6613" t="str">
            <v>ASLC09</v>
          </cell>
          <cell r="O6613" t="str">
            <v>AOIC01</v>
          </cell>
          <cell r="P6613" t="str">
            <v>B.6.c</v>
          </cell>
          <cell r="Q6613" t="str">
            <v>(Ruolo Sanitario - T.DETERMINATO- - Personale comparto - Oneri sociali*)</v>
          </cell>
          <cell r="V6613">
            <v>0</v>
          </cell>
          <cell r="W6613">
            <v>0</v>
          </cell>
          <cell r="X6613">
            <v>0</v>
          </cell>
        </row>
        <row r="6614">
          <cell r="J6614" t="str">
            <v>INPUTB.6.c</v>
          </cell>
          <cell r="K6614" t="str">
            <v>INPUTBA2881</v>
          </cell>
          <cell r="L6614" t="str">
            <v>INPUT</v>
          </cell>
          <cell r="M6614" t="str">
            <v>ASLC09</v>
          </cell>
          <cell r="N6614" t="str">
            <v>ASLC09</v>
          </cell>
          <cell r="O6614" t="str">
            <v>AOIC01</v>
          </cell>
          <cell r="P6614" t="str">
            <v>B.6.c</v>
          </cell>
          <cell r="Q6614" t="str">
            <v>(Ruolo Sanitario - T.DETERMINATO- - Personale comparto - Accantonamento a TFR)</v>
          </cell>
          <cell r="V6614">
            <v>0</v>
          </cell>
          <cell r="W6614">
            <v>0</v>
          </cell>
          <cell r="X6614">
            <v>0</v>
          </cell>
        </row>
        <row r="6615">
          <cell r="J6615" t="str">
            <v>INPUTB.6.c</v>
          </cell>
          <cell r="K6615" t="str">
            <v>INPUTBA2882</v>
          </cell>
          <cell r="L6615" t="str">
            <v>INPUT</v>
          </cell>
          <cell r="M6615" t="str">
            <v>ASLC09</v>
          </cell>
          <cell r="N6615" t="str">
            <v>ASLC09</v>
          </cell>
          <cell r="O6615" t="str">
            <v>AOIC01</v>
          </cell>
          <cell r="P6615" t="str">
            <v>B.6.c</v>
          </cell>
          <cell r="Q6615" t="str">
            <v>(Ruolo Sanitario - T.DETERMINATO- - Personale comparto - Accantonamento trattamento quiescenza e simili)</v>
          </cell>
          <cell r="V6615">
            <v>0</v>
          </cell>
          <cell r="W6615">
            <v>0</v>
          </cell>
          <cell r="X6615">
            <v>0</v>
          </cell>
        </row>
        <row r="6616">
          <cell r="J6616" t="str">
            <v>INPUTB.6.c</v>
          </cell>
          <cell r="K6616" t="str">
            <v>INPUTBA2210</v>
          </cell>
          <cell r="L6616" t="str">
            <v>INPUT</v>
          </cell>
          <cell r="M6616" t="str">
            <v>ASLC09</v>
          </cell>
          <cell r="N6616" t="str">
            <v>ASLC09</v>
          </cell>
          <cell r="O6616" t="str">
            <v>AOIC01</v>
          </cell>
          <cell r="P6616" t="str">
            <v>B.6.c</v>
          </cell>
          <cell r="Q6616" t="str">
            <v>(Ruolo Sanitario - T.DETERMINATO- - Personale comparto - Altri costi del personale)</v>
          </cell>
          <cell r="V6616">
            <v>0</v>
          </cell>
          <cell r="W6616">
            <v>0</v>
          </cell>
          <cell r="X6616">
            <v>0</v>
          </cell>
        </row>
        <row r="6617">
          <cell r="J6617" t="str">
            <v>INPUTB.6.c</v>
          </cell>
          <cell r="K6617" t="str">
            <v>INPUTBA2220</v>
          </cell>
          <cell r="L6617" t="str">
            <v>INPUT</v>
          </cell>
          <cell r="M6617" t="str">
            <v>ASLC09</v>
          </cell>
          <cell r="N6617" t="str">
            <v>ASLC09</v>
          </cell>
          <cell r="O6617" t="str">
            <v>AOIC01</v>
          </cell>
          <cell r="P6617" t="str">
            <v>B.6.c</v>
          </cell>
          <cell r="Q6617" t="str">
            <v>(Ruolo Sanitario - T.ALTRO- - Personale comparto - Competenze fisse)</v>
          </cell>
          <cell r="V6617">
            <v>0</v>
          </cell>
          <cell r="W6617">
            <v>0</v>
          </cell>
          <cell r="X6617">
            <v>0</v>
          </cell>
        </row>
        <row r="6618">
          <cell r="J6618" t="str">
            <v>INPUTB.6.c</v>
          </cell>
          <cell r="K6618" t="str">
            <v>INPUTBA2220</v>
          </cell>
          <cell r="L6618" t="str">
            <v>INPUT</v>
          </cell>
          <cell r="M6618" t="str">
            <v>ASLC09</v>
          </cell>
          <cell r="N6618" t="str">
            <v>ASLC09</v>
          </cell>
          <cell r="O6618" t="str">
            <v>AOIC01</v>
          </cell>
          <cell r="P6618" t="str">
            <v>B.6.c</v>
          </cell>
          <cell r="Q6618" t="str">
            <v>(Ruolo Sanitario - T.ALTRO- - Personale comparto - Straordinario)</v>
          </cell>
          <cell r="V6618">
            <v>0</v>
          </cell>
          <cell r="W6618">
            <v>0</v>
          </cell>
          <cell r="X6618">
            <v>0</v>
          </cell>
        </row>
        <row r="6619">
          <cell r="J6619" t="str">
            <v>INPUTB.6.c</v>
          </cell>
          <cell r="K6619" t="str">
            <v>INPUTBA2220</v>
          </cell>
          <cell r="L6619" t="str">
            <v>INPUT</v>
          </cell>
          <cell r="M6619" t="str">
            <v>ASLC09</v>
          </cell>
          <cell r="N6619" t="str">
            <v>ASLC09</v>
          </cell>
          <cell r="O6619" t="str">
            <v>AOIC01</v>
          </cell>
          <cell r="P6619" t="str">
            <v>B.6.c</v>
          </cell>
          <cell r="Q6619" t="str">
            <v>(Ruolo Sanitario - T.ALTRO- - Personale comparto - Indennità varie)</v>
          </cell>
          <cell r="V6619">
            <v>0</v>
          </cell>
          <cell r="W6619">
            <v>0</v>
          </cell>
          <cell r="X6619">
            <v>0</v>
          </cell>
        </row>
        <row r="6620">
          <cell r="J6620" t="str">
            <v>INPUTB.6.c</v>
          </cell>
          <cell r="K6620" t="str">
            <v>INPUTBA2220</v>
          </cell>
          <cell r="L6620" t="str">
            <v>INPUT</v>
          </cell>
          <cell r="M6620" t="str">
            <v>ASLC09</v>
          </cell>
          <cell r="N6620" t="str">
            <v>ASLC09</v>
          </cell>
          <cell r="O6620" t="str">
            <v>AOIC01</v>
          </cell>
          <cell r="P6620" t="str">
            <v>B.6.c</v>
          </cell>
          <cell r="Q6620" t="str">
            <v>(Ruolo Sanitario - T.ALTRO- - Personale comparto - Incentivazione alla produttività collettiva)</v>
          </cell>
          <cell r="V6620">
            <v>0</v>
          </cell>
          <cell r="W6620">
            <v>0</v>
          </cell>
          <cell r="X6620">
            <v>0</v>
          </cell>
        </row>
        <row r="6621">
          <cell r="J6621" t="str">
            <v>INPUTB.6.c</v>
          </cell>
          <cell r="K6621" t="str">
            <v>INPUTBA2220</v>
          </cell>
          <cell r="L6621" t="str">
            <v>INPUT</v>
          </cell>
          <cell r="M6621" t="str">
            <v>ASLC09</v>
          </cell>
          <cell r="N6621" t="str">
            <v>ASLC09</v>
          </cell>
          <cell r="O6621" t="str">
            <v>AOIC01</v>
          </cell>
          <cell r="P6621" t="str">
            <v>B.6.c</v>
          </cell>
          <cell r="Q6621" t="str">
            <v>(Ruolo Sanitario - T.ALTRO- - Personale comparto - Competenze personale comandato)</v>
          </cell>
          <cell r="V6621">
            <v>0</v>
          </cell>
          <cell r="W6621">
            <v>0</v>
          </cell>
          <cell r="X6621">
            <v>0</v>
          </cell>
        </row>
        <row r="6622">
          <cell r="J6622" t="str">
            <v>INPUTB.6.c</v>
          </cell>
          <cell r="K6622" t="str">
            <v>INPUTBA2220</v>
          </cell>
          <cell r="L6622" t="str">
            <v>INPUT</v>
          </cell>
          <cell r="M6622" t="str">
            <v>ASLC09</v>
          </cell>
          <cell r="N6622" t="str">
            <v>ASLC09</v>
          </cell>
          <cell r="O6622" t="str">
            <v>AOIC01</v>
          </cell>
          <cell r="P6622" t="str">
            <v>B.6.c</v>
          </cell>
          <cell r="Q6622" t="str">
            <v>(Ruolo Sanitario - T.ALTRO- - Personale comparto - Risorse aggiuntive regionali)</v>
          </cell>
          <cell r="V6622">
            <v>0</v>
          </cell>
          <cell r="W6622">
            <v>0</v>
          </cell>
          <cell r="X6622">
            <v>0</v>
          </cell>
        </row>
        <row r="6623">
          <cell r="J6623" t="str">
            <v>INPUTB.6.c</v>
          </cell>
          <cell r="K6623" t="str">
            <v>INPUTBA2220</v>
          </cell>
          <cell r="L6623" t="str">
            <v>INPUT</v>
          </cell>
          <cell r="M6623" t="str">
            <v>ASLC09</v>
          </cell>
          <cell r="N6623" t="str">
            <v>ASLC09</v>
          </cell>
          <cell r="O6623" t="str">
            <v>AOIC01</v>
          </cell>
          <cell r="P6623" t="str">
            <v>B.6.c</v>
          </cell>
          <cell r="Q6623" t="str">
            <v>(Ruolo Sanitario - T.ALTRO- - Personale comparto - Accantonamento per ferie maturate e non godute)</v>
          </cell>
          <cell r="V6623">
            <v>0</v>
          </cell>
          <cell r="W6623">
            <v>0</v>
          </cell>
          <cell r="X6623">
            <v>0</v>
          </cell>
        </row>
        <row r="6624">
          <cell r="J6624" t="str">
            <v>INPUTB.6.c</v>
          </cell>
          <cell r="K6624" t="str">
            <v>INPUTBA2220</v>
          </cell>
          <cell r="L6624" t="str">
            <v>INPUT</v>
          </cell>
          <cell r="M6624" t="str">
            <v>ASLC09</v>
          </cell>
          <cell r="N6624" t="str">
            <v>ASLC09</v>
          </cell>
          <cell r="O6624" t="str">
            <v>AOIC01</v>
          </cell>
          <cell r="P6624" t="str">
            <v>B.6.c</v>
          </cell>
          <cell r="Q6624" t="str">
            <v>(Ruolo Sanitario - T.ALTRO- - Personale comparto - Oneri sociali*)</v>
          </cell>
          <cell r="V6624">
            <v>0</v>
          </cell>
          <cell r="W6624">
            <v>0</v>
          </cell>
          <cell r="X6624">
            <v>0</v>
          </cell>
        </row>
        <row r="6625">
          <cell r="J6625" t="str">
            <v>INPUTB.6.c</v>
          </cell>
          <cell r="K6625" t="str">
            <v>INPUTBA2881</v>
          </cell>
          <cell r="L6625" t="str">
            <v>INPUT</v>
          </cell>
          <cell r="M6625" t="str">
            <v>ASLC09</v>
          </cell>
          <cell r="N6625" t="str">
            <v>ASLC09</v>
          </cell>
          <cell r="O6625" t="str">
            <v>AOIC01</v>
          </cell>
          <cell r="P6625" t="str">
            <v>B.6.c</v>
          </cell>
          <cell r="Q6625" t="str">
            <v>(Ruolo Sanitario - T.ALTRO- - Personale comparto - Accantonamento a TFR)</v>
          </cell>
          <cell r="V6625">
            <v>0</v>
          </cell>
          <cell r="W6625">
            <v>0</v>
          </cell>
          <cell r="X6625">
            <v>0</v>
          </cell>
        </row>
        <row r="6626">
          <cell r="J6626" t="str">
            <v>INPUTB.6.c</v>
          </cell>
          <cell r="K6626" t="str">
            <v>INPUTBA2882</v>
          </cell>
          <cell r="L6626" t="str">
            <v>INPUT</v>
          </cell>
          <cell r="M6626" t="str">
            <v>ASLC09</v>
          </cell>
          <cell r="N6626" t="str">
            <v>ASLC09</v>
          </cell>
          <cell r="O6626" t="str">
            <v>AOIC01</v>
          </cell>
          <cell r="P6626" t="str">
            <v>B.6.c</v>
          </cell>
          <cell r="Q6626" t="str">
            <v>(Ruolo Sanitario - T.ALTRO- - Personale comparto - Accantonamento trattamento quiescenza e simili)</v>
          </cell>
          <cell r="V6626">
            <v>0</v>
          </cell>
          <cell r="W6626">
            <v>0</v>
          </cell>
          <cell r="X6626">
            <v>0</v>
          </cell>
        </row>
        <row r="6627">
          <cell r="J6627" t="str">
            <v>INPUTB.6.c</v>
          </cell>
          <cell r="K6627" t="str">
            <v>INPUTBA2220</v>
          </cell>
          <cell r="L6627" t="str">
            <v>INPUT</v>
          </cell>
          <cell r="M6627" t="str">
            <v>ASLC09</v>
          </cell>
          <cell r="N6627" t="str">
            <v>ASLC09</v>
          </cell>
          <cell r="O6627" t="str">
            <v>AOIC01</v>
          </cell>
          <cell r="P6627" t="str">
            <v>B.6.c</v>
          </cell>
          <cell r="Q6627" t="str">
            <v>(Ruolo Sanitario - T.ALTRO- - Personale comparto - Altri costi del personale)</v>
          </cell>
          <cell r="V6627">
            <v>0</v>
          </cell>
          <cell r="W6627">
            <v>0</v>
          </cell>
          <cell r="X6627">
            <v>0</v>
          </cell>
        </row>
        <row r="6628">
          <cell r="J6628" t="str">
            <v>TOTAL</v>
          </cell>
          <cell r="K6628" t="str">
            <v>TOTAL</v>
          </cell>
          <cell r="L6628" t="str">
            <v>TOTALE</v>
          </cell>
          <cell r="Q6628" t="str">
            <v>(B.6 Personale del ruolo professionale - Totale)</v>
          </cell>
          <cell r="V6628">
            <v>0</v>
          </cell>
          <cell r="W6628">
            <v>0</v>
          </cell>
          <cell r="X6628">
            <v>0</v>
          </cell>
        </row>
        <row r="6629">
          <cell r="J6629" t="str">
            <v>INPUTB.6.d</v>
          </cell>
          <cell r="K6629" t="str">
            <v>INPUTBA2250</v>
          </cell>
          <cell r="L6629" t="str">
            <v>INPUT</v>
          </cell>
          <cell r="M6629" t="str">
            <v>ASLC09</v>
          </cell>
          <cell r="N6629" t="str">
            <v>ASLC09</v>
          </cell>
          <cell r="O6629" t="str">
            <v>AOIC01</v>
          </cell>
          <cell r="P6629" t="str">
            <v>B.6.d</v>
          </cell>
          <cell r="Q6629" t="str">
            <v>(Ruolo professionale - T.INDETERMINATO- Personale dirigente - Competenze fisse)</v>
          </cell>
          <cell r="V6629">
            <v>0</v>
          </cell>
          <cell r="W6629">
            <v>0</v>
          </cell>
          <cell r="X6629">
            <v>0</v>
          </cell>
        </row>
        <row r="6630">
          <cell r="J6630" t="str">
            <v>INPUTB.6.d</v>
          </cell>
          <cell r="K6630" t="str">
            <v>INPUTBA2250</v>
          </cell>
          <cell r="L6630" t="str">
            <v>INPUT</v>
          </cell>
          <cell r="M6630" t="str">
            <v>ASLC09</v>
          </cell>
          <cell r="N6630" t="str">
            <v>ASLC09</v>
          </cell>
          <cell r="O6630" t="str">
            <v>AOIC01</v>
          </cell>
          <cell r="P6630" t="str">
            <v>B.6.d</v>
          </cell>
          <cell r="Q6630" t="str">
            <v>(Ruolo professionale - T.INDETERMINATO- Personale dirigente - Straordinario)</v>
          </cell>
          <cell r="V6630">
            <v>0</v>
          </cell>
          <cell r="W6630">
            <v>0</v>
          </cell>
          <cell r="X6630">
            <v>0</v>
          </cell>
        </row>
        <row r="6631">
          <cell r="J6631" t="str">
            <v>INPUTB.6.d</v>
          </cell>
          <cell r="K6631" t="str">
            <v>INPUTBA2250</v>
          </cell>
          <cell r="L6631" t="str">
            <v>INPUT</v>
          </cell>
          <cell r="M6631" t="str">
            <v>ASLC09</v>
          </cell>
          <cell r="N6631" t="str">
            <v>ASLC09</v>
          </cell>
          <cell r="O6631" t="str">
            <v>AOIC01</v>
          </cell>
          <cell r="P6631" t="str">
            <v>B.6.d</v>
          </cell>
          <cell r="Q6631" t="str">
            <v>(Ruolo professionale - T.INDETERMINATO- Personale dirigente - Retr. Posizione)</v>
          </cell>
          <cell r="V6631">
            <v>0</v>
          </cell>
          <cell r="W6631">
            <v>0</v>
          </cell>
          <cell r="X6631">
            <v>0</v>
          </cell>
        </row>
        <row r="6632">
          <cell r="J6632" t="str">
            <v>INPUTB.6.d</v>
          </cell>
          <cell r="K6632" t="str">
            <v>INPUTBA2250</v>
          </cell>
          <cell r="L6632" t="str">
            <v>INPUT</v>
          </cell>
          <cell r="M6632" t="str">
            <v>ASLC09</v>
          </cell>
          <cell r="N6632" t="str">
            <v>ASLC09</v>
          </cell>
          <cell r="O6632" t="str">
            <v>AOIC01</v>
          </cell>
          <cell r="P6632" t="str">
            <v>B.6.d</v>
          </cell>
          <cell r="Q6632" t="str">
            <v>(Ruolo professionale - T.INDETERMINATO- Personale dirigente - Indennità varie)</v>
          </cell>
          <cell r="V6632">
            <v>0</v>
          </cell>
          <cell r="W6632">
            <v>0</v>
          </cell>
          <cell r="X6632">
            <v>0</v>
          </cell>
        </row>
        <row r="6633">
          <cell r="J6633" t="str">
            <v>INPUTB.6.d</v>
          </cell>
          <cell r="K6633" t="str">
            <v>INPUTBA2250</v>
          </cell>
          <cell r="L6633" t="str">
            <v>INPUT</v>
          </cell>
          <cell r="M6633" t="str">
            <v>ASLC09</v>
          </cell>
          <cell r="N6633" t="str">
            <v>ASLC09</v>
          </cell>
          <cell r="O6633" t="str">
            <v>AOIC01</v>
          </cell>
          <cell r="P6633" t="str">
            <v>B.6.d</v>
          </cell>
          <cell r="Q6633" t="str">
            <v>(Ruolo professionale - T.INDETERMINATO- Personale dirigente - Competenze Personale comandato)</v>
          </cell>
          <cell r="V6633">
            <v>0</v>
          </cell>
          <cell r="W6633">
            <v>0</v>
          </cell>
          <cell r="X6633">
            <v>0</v>
          </cell>
        </row>
        <row r="6634">
          <cell r="J6634" t="str">
            <v>INPUTB.6.d</v>
          </cell>
          <cell r="K6634" t="str">
            <v>INPUTBA2250</v>
          </cell>
          <cell r="L6634" t="str">
            <v>INPUT</v>
          </cell>
          <cell r="M6634" t="str">
            <v>ASLC09</v>
          </cell>
          <cell r="N6634" t="str">
            <v>ASLC09</v>
          </cell>
          <cell r="O6634" t="str">
            <v>AOIC01</v>
          </cell>
          <cell r="P6634" t="str">
            <v>B.6.d</v>
          </cell>
          <cell r="Q6634" t="str">
            <v>(Ruolo professionale - T.INDETERMINATO- Personale dirigente - Incentivazione (retribuzione di risultato))</v>
          </cell>
          <cell r="V6634">
            <v>0</v>
          </cell>
          <cell r="W6634">
            <v>0</v>
          </cell>
          <cell r="X6634">
            <v>0</v>
          </cell>
        </row>
        <row r="6635">
          <cell r="J6635" t="str">
            <v>INPUTB.6.d</v>
          </cell>
          <cell r="K6635" t="str">
            <v>INPUTBA2250</v>
          </cell>
          <cell r="L6635" t="str">
            <v>INPUT</v>
          </cell>
          <cell r="M6635" t="str">
            <v>ASLC09</v>
          </cell>
          <cell r="N6635" t="str">
            <v>ASLC09</v>
          </cell>
          <cell r="O6635" t="str">
            <v>AOIC01</v>
          </cell>
          <cell r="P6635" t="str">
            <v>B.6.d</v>
          </cell>
          <cell r="Q6635" t="str">
            <v>(Ruolo professionale - T.INDETERMINATO- Personale dirigente - Risorse aggiuntive regionali)</v>
          </cell>
          <cell r="V6635">
            <v>0</v>
          </cell>
          <cell r="W6635">
            <v>0</v>
          </cell>
          <cell r="X6635">
            <v>0</v>
          </cell>
        </row>
        <row r="6636">
          <cell r="J6636" t="str">
            <v>INPUTB.6.d</v>
          </cell>
          <cell r="K6636" t="str">
            <v>INPUTBA2250</v>
          </cell>
          <cell r="L6636" t="str">
            <v>INPUT</v>
          </cell>
          <cell r="M6636" t="str">
            <v>ASLC09</v>
          </cell>
          <cell r="N6636" t="str">
            <v>ASLC09</v>
          </cell>
          <cell r="O6636" t="str">
            <v>AOIC01</v>
          </cell>
          <cell r="P6636" t="str">
            <v>B.6.d</v>
          </cell>
          <cell r="Q6636" t="str">
            <v>(Ruolo professionale - T.INDETERMINATO- Personale dirigente - Accantonamento per ferie maturate e non godute)</v>
          </cell>
          <cell r="V6636">
            <v>0</v>
          </cell>
          <cell r="W6636">
            <v>0</v>
          </cell>
          <cell r="X6636">
            <v>0</v>
          </cell>
        </row>
        <row r="6637">
          <cell r="J6637" t="str">
            <v>INPUTB.6.d</v>
          </cell>
          <cell r="K6637" t="str">
            <v>INPUTBA2250</v>
          </cell>
          <cell r="L6637" t="str">
            <v>INPUT</v>
          </cell>
          <cell r="M6637" t="str">
            <v>ASLC09</v>
          </cell>
          <cell r="N6637" t="str">
            <v>ASLC09</v>
          </cell>
          <cell r="O6637" t="str">
            <v>AOIC01</v>
          </cell>
          <cell r="P6637" t="str">
            <v>B.6.d</v>
          </cell>
          <cell r="Q6637" t="str">
            <v>(Ruolo professionale - T.INDETERMINATO- Personale dirigente - Oneri sociali*)</v>
          </cell>
          <cell r="V6637">
            <v>0</v>
          </cell>
          <cell r="W6637">
            <v>0</v>
          </cell>
          <cell r="X6637">
            <v>0</v>
          </cell>
        </row>
        <row r="6638">
          <cell r="J6638" t="str">
            <v>INPUTB.6.d</v>
          </cell>
          <cell r="K6638" t="str">
            <v>INPUTBA2881</v>
          </cell>
          <cell r="L6638" t="str">
            <v>INPUT</v>
          </cell>
          <cell r="M6638" t="str">
            <v>ASLC09</v>
          </cell>
          <cell r="N6638" t="str">
            <v>ASLC09</v>
          </cell>
          <cell r="O6638" t="str">
            <v>AOIC01</v>
          </cell>
          <cell r="P6638" t="str">
            <v>B.6.d</v>
          </cell>
          <cell r="Q6638" t="str">
            <v>(Ruolo professionale - T.INDETERMINATO- Personale dirigente - Accantonamento a TFR)</v>
          </cell>
          <cell r="V6638">
            <v>0</v>
          </cell>
          <cell r="W6638">
            <v>0</v>
          </cell>
          <cell r="X6638">
            <v>0</v>
          </cell>
        </row>
        <row r="6639">
          <cell r="J6639" t="str">
            <v>INPUTB.6.d</v>
          </cell>
          <cell r="K6639" t="str">
            <v>INPUTBA2882</v>
          </cell>
          <cell r="L6639" t="str">
            <v>INPUT</v>
          </cell>
          <cell r="M6639" t="str">
            <v>ASLC09</v>
          </cell>
          <cell r="N6639" t="str">
            <v>ASLC09</v>
          </cell>
          <cell r="O6639" t="str">
            <v>AOIC01</v>
          </cell>
          <cell r="P6639" t="str">
            <v>B.6.d</v>
          </cell>
          <cell r="Q6639" t="str">
            <v>(Ruolo professionale - T.INDETERMINATO- Personale dirigente - Accantonamento trattamento quiescenza e simili)</v>
          </cell>
          <cell r="V6639">
            <v>0</v>
          </cell>
          <cell r="W6639">
            <v>0</v>
          </cell>
          <cell r="X6639">
            <v>0</v>
          </cell>
        </row>
        <row r="6640">
          <cell r="J6640" t="str">
            <v>INPUTB.6.d</v>
          </cell>
          <cell r="K6640" t="str">
            <v>INPUTBA2250</v>
          </cell>
          <cell r="L6640" t="str">
            <v>INPUT</v>
          </cell>
          <cell r="M6640" t="str">
            <v>ASLC09</v>
          </cell>
          <cell r="N6640" t="str">
            <v>ASLC09</v>
          </cell>
          <cell r="O6640" t="str">
            <v>AOIC01</v>
          </cell>
          <cell r="P6640" t="str">
            <v>B.6.d</v>
          </cell>
          <cell r="Q6640" t="str">
            <v>(Ruolo professionale - T.INDETERMINATO- Personale dirigente - Altri costi del Ruolo professionale -)</v>
          </cell>
          <cell r="V6640">
            <v>0</v>
          </cell>
          <cell r="W6640">
            <v>0</v>
          </cell>
          <cell r="X6640">
            <v>0</v>
          </cell>
        </row>
        <row r="6641">
          <cell r="J6641" t="str">
            <v>INPUTB.6.d</v>
          </cell>
          <cell r="K6641" t="str">
            <v>INPUTBA2260</v>
          </cell>
          <cell r="L6641" t="str">
            <v>INPUT</v>
          </cell>
          <cell r="M6641" t="str">
            <v>ASLC09</v>
          </cell>
          <cell r="N6641" t="str">
            <v>ASLC09</v>
          </cell>
          <cell r="O6641" t="str">
            <v>AOIC01</v>
          </cell>
          <cell r="P6641" t="str">
            <v>B.6.d</v>
          </cell>
          <cell r="Q6641" t="str">
            <v>(Ruolo professionale - T.DETERMINATO- Personale dirigente - Competenze fisse)</v>
          </cell>
          <cell r="V6641">
            <v>0</v>
          </cell>
          <cell r="W6641">
            <v>0</v>
          </cell>
          <cell r="X6641">
            <v>0</v>
          </cell>
        </row>
        <row r="6642">
          <cell r="J6642" t="str">
            <v>INPUTB.6.d</v>
          </cell>
          <cell r="K6642" t="str">
            <v>INPUTBA2260</v>
          </cell>
          <cell r="L6642" t="str">
            <v>INPUT</v>
          </cell>
          <cell r="M6642" t="str">
            <v>ASLC09</v>
          </cell>
          <cell r="N6642" t="str">
            <v>ASLC09</v>
          </cell>
          <cell r="O6642" t="str">
            <v>AOIC01</v>
          </cell>
          <cell r="P6642" t="str">
            <v>B.6.d</v>
          </cell>
          <cell r="Q6642" t="str">
            <v>(Ruolo professionale - T.DETERMINATO- Personale dirigente - Straordinario)</v>
          </cell>
          <cell r="V6642">
            <v>0</v>
          </cell>
          <cell r="W6642">
            <v>0</v>
          </cell>
          <cell r="X6642">
            <v>0</v>
          </cell>
        </row>
        <row r="6643">
          <cell r="J6643" t="str">
            <v>INPUTB.6.d</v>
          </cell>
          <cell r="K6643" t="str">
            <v>INPUTBA2260</v>
          </cell>
          <cell r="L6643" t="str">
            <v>INPUT</v>
          </cell>
          <cell r="M6643" t="str">
            <v>ASLC09</v>
          </cell>
          <cell r="N6643" t="str">
            <v>ASLC09</v>
          </cell>
          <cell r="O6643" t="str">
            <v>AOIC01</v>
          </cell>
          <cell r="P6643" t="str">
            <v>B.6.d</v>
          </cell>
          <cell r="Q6643" t="str">
            <v>(Ruolo professionale - T.DETERMINATO- Personale dirigente - Retr. Posizione)</v>
          </cell>
          <cell r="V6643">
            <v>0</v>
          </cell>
          <cell r="W6643">
            <v>0</v>
          </cell>
          <cell r="X6643">
            <v>0</v>
          </cell>
        </row>
        <row r="6644">
          <cell r="J6644" t="str">
            <v>INPUTB.6.d</v>
          </cell>
          <cell r="K6644" t="str">
            <v>INPUTBA2260</v>
          </cell>
          <cell r="L6644" t="str">
            <v>INPUT</v>
          </cell>
          <cell r="M6644" t="str">
            <v>ASLC09</v>
          </cell>
          <cell r="N6644" t="str">
            <v>ASLC09</v>
          </cell>
          <cell r="O6644" t="str">
            <v>AOIC01</v>
          </cell>
          <cell r="P6644" t="str">
            <v>B.6.d</v>
          </cell>
          <cell r="Q6644" t="str">
            <v>(Ruolo professionale - T.DETERMINATO- Personale dirigente - Indennità varie)</v>
          </cell>
          <cell r="V6644">
            <v>0</v>
          </cell>
          <cell r="W6644">
            <v>0</v>
          </cell>
          <cell r="X6644">
            <v>0</v>
          </cell>
        </row>
        <row r="6645">
          <cell r="J6645" t="str">
            <v>INPUTB.6.d</v>
          </cell>
          <cell r="K6645" t="str">
            <v>INPUTBA2260</v>
          </cell>
          <cell r="L6645" t="str">
            <v>INPUT</v>
          </cell>
          <cell r="M6645" t="str">
            <v>ASLC09</v>
          </cell>
          <cell r="N6645" t="str">
            <v>ASLC09</v>
          </cell>
          <cell r="O6645" t="str">
            <v>AOIC01</v>
          </cell>
          <cell r="P6645" t="str">
            <v>B.6.d</v>
          </cell>
          <cell r="Q6645" t="str">
            <v>(Ruolo professionale - T.DETERMINATO- Personale dirigente - Competenze Personale comandato)</v>
          </cell>
          <cell r="V6645">
            <v>0</v>
          </cell>
          <cell r="W6645">
            <v>0</v>
          </cell>
          <cell r="X6645">
            <v>0</v>
          </cell>
        </row>
        <row r="6646">
          <cell r="J6646" t="str">
            <v>INPUTB.6.d</v>
          </cell>
          <cell r="K6646" t="str">
            <v>INPUTBA2260</v>
          </cell>
          <cell r="L6646" t="str">
            <v>INPUT</v>
          </cell>
          <cell r="M6646" t="str">
            <v>ASLC09</v>
          </cell>
          <cell r="N6646" t="str">
            <v>ASLC09</v>
          </cell>
          <cell r="O6646" t="str">
            <v>AOIC01</v>
          </cell>
          <cell r="P6646" t="str">
            <v>B.6.d</v>
          </cell>
          <cell r="Q6646" t="str">
            <v>(Ruolo professionale - T.DETERMINATO- Personale dirigente - Incentivazione (retribuzione di risultato))</v>
          </cell>
          <cell r="V6646">
            <v>0</v>
          </cell>
          <cell r="W6646">
            <v>0</v>
          </cell>
          <cell r="X6646">
            <v>0</v>
          </cell>
        </row>
        <row r="6647">
          <cell r="J6647" t="str">
            <v>INPUTB.6.d</v>
          </cell>
          <cell r="K6647" t="str">
            <v>INPUTBA2260</v>
          </cell>
          <cell r="L6647" t="str">
            <v>INPUT</v>
          </cell>
          <cell r="M6647" t="str">
            <v>ASLC09</v>
          </cell>
          <cell r="N6647" t="str">
            <v>ASLC09</v>
          </cell>
          <cell r="O6647" t="str">
            <v>AOIC01</v>
          </cell>
          <cell r="P6647" t="str">
            <v>B.6.d</v>
          </cell>
          <cell r="Q6647" t="str">
            <v>(Ruolo professionale - T.DETERMINATO- Personale dirigente - Risorse aggiuntive regionali)</v>
          </cell>
          <cell r="V6647">
            <v>0</v>
          </cell>
          <cell r="W6647">
            <v>0</v>
          </cell>
          <cell r="X6647">
            <v>0</v>
          </cell>
        </row>
        <row r="6648">
          <cell r="J6648" t="str">
            <v>INPUTB.6.d</v>
          </cell>
          <cell r="K6648" t="str">
            <v>INPUTBA2260</v>
          </cell>
          <cell r="L6648" t="str">
            <v>INPUT</v>
          </cell>
          <cell r="M6648" t="str">
            <v>ASLC09</v>
          </cell>
          <cell r="N6648" t="str">
            <v>ASLC09</v>
          </cell>
          <cell r="O6648" t="str">
            <v>AOIC01</v>
          </cell>
          <cell r="P6648" t="str">
            <v>B.6.d</v>
          </cell>
          <cell r="Q6648" t="str">
            <v>(Ruolo professionale - T.DETERMINATO- Personale dirigente - Accantonamento per ferie maturate e non godute)</v>
          </cell>
          <cell r="V6648">
            <v>0</v>
          </cell>
          <cell r="W6648">
            <v>0</v>
          </cell>
          <cell r="X6648">
            <v>0</v>
          </cell>
        </row>
        <row r="6649">
          <cell r="J6649" t="str">
            <v>INPUTB.6.d</v>
          </cell>
          <cell r="K6649" t="str">
            <v>INPUTBA2260</v>
          </cell>
          <cell r="L6649" t="str">
            <v>INPUT</v>
          </cell>
          <cell r="M6649" t="str">
            <v>ASLC09</v>
          </cell>
          <cell r="N6649" t="str">
            <v>ASLC09</v>
          </cell>
          <cell r="O6649" t="str">
            <v>AOIC01</v>
          </cell>
          <cell r="P6649" t="str">
            <v>B.6.d</v>
          </cell>
          <cell r="Q6649" t="str">
            <v>(Ruolo professionale - T.DETERMINATO- Personale dirigente - Oneri sociali*)</v>
          </cell>
          <cell r="V6649">
            <v>0</v>
          </cell>
          <cell r="W6649">
            <v>0</v>
          </cell>
          <cell r="X6649">
            <v>0</v>
          </cell>
        </row>
        <row r="6650">
          <cell r="J6650" t="str">
            <v>INPUTB.6.d</v>
          </cell>
          <cell r="K6650" t="str">
            <v>INPUTBA2881</v>
          </cell>
          <cell r="L6650" t="str">
            <v>INPUT</v>
          </cell>
          <cell r="M6650" t="str">
            <v>ASLC09</v>
          </cell>
          <cell r="N6650" t="str">
            <v>ASLC09</v>
          </cell>
          <cell r="O6650" t="str">
            <v>AOIC01</v>
          </cell>
          <cell r="P6650" t="str">
            <v>B.6.d</v>
          </cell>
          <cell r="Q6650" t="str">
            <v>(Ruolo professionale - T.DETERMINATO- Personale dirigente - Accantonamento a TFR)</v>
          </cell>
          <cell r="V6650">
            <v>0</v>
          </cell>
          <cell r="W6650">
            <v>0</v>
          </cell>
          <cell r="X6650">
            <v>0</v>
          </cell>
        </row>
        <row r="6651">
          <cell r="J6651" t="str">
            <v>INPUTB.6.d</v>
          </cell>
          <cell r="K6651" t="str">
            <v>INPUTBA2882</v>
          </cell>
          <cell r="L6651" t="str">
            <v>INPUT</v>
          </cell>
          <cell r="M6651" t="str">
            <v>ASLC09</v>
          </cell>
          <cell r="N6651" t="str">
            <v>ASLC09</v>
          </cell>
          <cell r="O6651" t="str">
            <v>AOIC01</v>
          </cell>
          <cell r="P6651" t="str">
            <v>B.6.d</v>
          </cell>
          <cell r="Q6651" t="str">
            <v>(Ruolo professionale - T.DETERMINATO- Personale dirigente - Accantonamento trattamento quiescenza e simili)</v>
          </cell>
          <cell r="V6651">
            <v>0</v>
          </cell>
          <cell r="W6651">
            <v>0</v>
          </cell>
          <cell r="X6651">
            <v>0</v>
          </cell>
        </row>
        <row r="6652">
          <cell r="J6652" t="str">
            <v>INPUTB.6.d</v>
          </cell>
          <cell r="K6652" t="str">
            <v>INPUTBA2260</v>
          </cell>
          <cell r="L6652" t="str">
            <v>INPUT</v>
          </cell>
          <cell r="M6652" t="str">
            <v>ASLC09</v>
          </cell>
          <cell r="N6652" t="str">
            <v>ASLC09</v>
          </cell>
          <cell r="O6652" t="str">
            <v>AOIC01</v>
          </cell>
          <cell r="P6652" t="str">
            <v>B.6.d</v>
          </cell>
          <cell r="Q6652" t="str">
            <v>(Ruolo professionale - T.DETERMINATO- Personale dirigente - Altri costi del Ruolo professionale -)</v>
          </cell>
          <cell r="V6652">
            <v>0</v>
          </cell>
          <cell r="W6652">
            <v>0</v>
          </cell>
          <cell r="X6652">
            <v>0</v>
          </cell>
        </row>
        <row r="6653">
          <cell r="J6653" t="str">
            <v>INPUTB.6.d</v>
          </cell>
          <cell r="K6653" t="str">
            <v>INPUTBA2270</v>
          </cell>
          <cell r="L6653" t="str">
            <v>INPUT</v>
          </cell>
          <cell r="M6653" t="str">
            <v>ASLC09</v>
          </cell>
          <cell r="N6653" t="str">
            <v>ASLC09</v>
          </cell>
          <cell r="O6653" t="str">
            <v>AOIC01</v>
          </cell>
          <cell r="P6653" t="str">
            <v>B.6.d</v>
          </cell>
          <cell r="Q6653" t="str">
            <v>(Ruolo professionale - T.ALTRO- Personale dirigente - Competenze fisse)</v>
          </cell>
          <cell r="V6653">
            <v>0</v>
          </cell>
          <cell r="W6653">
            <v>0</v>
          </cell>
          <cell r="X6653">
            <v>0</v>
          </cell>
        </row>
        <row r="6654">
          <cell r="J6654" t="str">
            <v>INPUTB.6.d</v>
          </cell>
          <cell r="K6654" t="str">
            <v>INPUTBA2270</v>
          </cell>
          <cell r="L6654" t="str">
            <v>INPUT</v>
          </cell>
          <cell r="M6654" t="str">
            <v>ASLC09</v>
          </cell>
          <cell r="N6654" t="str">
            <v>ASLC09</v>
          </cell>
          <cell r="O6654" t="str">
            <v>AOIC01</v>
          </cell>
          <cell r="P6654" t="str">
            <v>B.6.d</v>
          </cell>
          <cell r="Q6654" t="str">
            <v>(Ruolo professionale - T.ALTRO- Personale dirigente - Straordinario)</v>
          </cell>
          <cell r="V6654">
            <v>0</v>
          </cell>
          <cell r="W6654">
            <v>0</v>
          </cell>
          <cell r="X6654">
            <v>0</v>
          </cell>
        </row>
        <row r="6655">
          <cell r="J6655" t="str">
            <v>INPUTB.6.d</v>
          </cell>
          <cell r="K6655" t="str">
            <v>INPUTBA2270</v>
          </cell>
          <cell r="L6655" t="str">
            <v>INPUT</v>
          </cell>
          <cell r="M6655" t="str">
            <v>ASLC09</v>
          </cell>
          <cell r="N6655" t="str">
            <v>ASLC09</v>
          </cell>
          <cell r="O6655" t="str">
            <v>AOIC01</v>
          </cell>
          <cell r="P6655" t="str">
            <v>B.6.d</v>
          </cell>
          <cell r="Q6655" t="str">
            <v>(Ruolo professionale - T.ALTRO- Personale dirigente - Retr. Posizione)</v>
          </cell>
          <cell r="V6655">
            <v>0</v>
          </cell>
          <cell r="W6655">
            <v>0</v>
          </cell>
          <cell r="X6655">
            <v>0</v>
          </cell>
        </row>
        <row r="6656">
          <cell r="J6656" t="str">
            <v>INPUTB.6.d</v>
          </cell>
          <cell r="K6656" t="str">
            <v>INPUTBA2270</v>
          </cell>
          <cell r="L6656" t="str">
            <v>INPUT</v>
          </cell>
          <cell r="M6656" t="str">
            <v>ASLC09</v>
          </cell>
          <cell r="N6656" t="str">
            <v>ASLC09</v>
          </cell>
          <cell r="O6656" t="str">
            <v>AOIC01</v>
          </cell>
          <cell r="P6656" t="str">
            <v>B.6.d</v>
          </cell>
          <cell r="Q6656" t="str">
            <v>(Ruolo professionale - T.ALTRO- Personale dirigente - Indennità varie)</v>
          </cell>
          <cell r="V6656">
            <v>0</v>
          </cell>
          <cell r="W6656">
            <v>0</v>
          </cell>
          <cell r="X6656">
            <v>0</v>
          </cell>
        </row>
        <row r="6657">
          <cell r="J6657" t="str">
            <v>INPUTB.6.d</v>
          </cell>
          <cell r="K6657" t="str">
            <v>INPUTBA2270</v>
          </cell>
          <cell r="L6657" t="str">
            <v>INPUT</v>
          </cell>
          <cell r="M6657" t="str">
            <v>ASLC09</v>
          </cell>
          <cell r="N6657" t="str">
            <v>ASLC09</v>
          </cell>
          <cell r="O6657" t="str">
            <v>AOIC01</v>
          </cell>
          <cell r="P6657" t="str">
            <v>B.6.d</v>
          </cell>
          <cell r="Q6657" t="str">
            <v>(Ruolo professionale - T.ALTRO- Personale dirigente - Competenze Ruolo professionale - T.ALTRO- Personale comandato)</v>
          </cell>
          <cell r="V6657">
            <v>0</v>
          </cell>
          <cell r="W6657">
            <v>0</v>
          </cell>
          <cell r="X6657">
            <v>0</v>
          </cell>
        </row>
        <row r="6658">
          <cell r="J6658" t="str">
            <v>INPUTB.6.d</v>
          </cell>
          <cell r="K6658" t="str">
            <v>INPUTBA2270</v>
          </cell>
          <cell r="L6658" t="str">
            <v>INPUT</v>
          </cell>
          <cell r="M6658" t="str">
            <v>ASLC09</v>
          </cell>
          <cell r="N6658" t="str">
            <v>ASLC09</v>
          </cell>
          <cell r="O6658" t="str">
            <v>AOIC01</v>
          </cell>
          <cell r="P6658" t="str">
            <v>B.6.d</v>
          </cell>
          <cell r="Q6658" t="str">
            <v>(Ruolo professionale - T.ALTRO- Personale dirigente - Incentivazione (retribuzione di risultato))</v>
          </cell>
          <cell r="V6658">
            <v>0</v>
          </cell>
          <cell r="W6658">
            <v>0</v>
          </cell>
          <cell r="X6658">
            <v>0</v>
          </cell>
        </row>
        <row r="6659">
          <cell r="J6659" t="str">
            <v>INPUTB.6.d</v>
          </cell>
          <cell r="K6659" t="str">
            <v>INPUTBA2270</v>
          </cell>
          <cell r="L6659" t="str">
            <v>INPUT</v>
          </cell>
          <cell r="M6659" t="str">
            <v>ASLC09</v>
          </cell>
          <cell r="N6659" t="str">
            <v>ASLC09</v>
          </cell>
          <cell r="O6659" t="str">
            <v>AOIC01</v>
          </cell>
          <cell r="P6659" t="str">
            <v>B.6.d</v>
          </cell>
          <cell r="Q6659" t="str">
            <v>(Ruolo professionale - T.ALTRO- Personale dirigente - Risorse aggiuntive regionali)</v>
          </cell>
          <cell r="V6659">
            <v>0</v>
          </cell>
          <cell r="W6659">
            <v>0</v>
          </cell>
          <cell r="X6659">
            <v>0</v>
          </cell>
        </row>
        <row r="6660">
          <cell r="J6660" t="str">
            <v>INPUTB.6.d</v>
          </cell>
          <cell r="K6660" t="str">
            <v>INPUTBA2270</v>
          </cell>
          <cell r="L6660" t="str">
            <v>INPUT</v>
          </cell>
          <cell r="M6660" t="str">
            <v>ASLC09</v>
          </cell>
          <cell r="N6660" t="str">
            <v>ASLC09</v>
          </cell>
          <cell r="O6660" t="str">
            <v>AOIC01</v>
          </cell>
          <cell r="P6660" t="str">
            <v>B.6.d</v>
          </cell>
          <cell r="Q6660" t="str">
            <v>(Ruolo professionale - T.ALTRO- Personale dirigente - Accantonamento per ferie maturate e non godute)</v>
          </cell>
          <cell r="V6660">
            <v>0</v>
          </cell>
          <cell r="W6660">
            <v>0</v>
          </cell>
          <cell r="X6660">
            <v>0</v>
          </cell>
        </row>
        <row r="6661">
          <cell r="J6661" t="str">
            <v>INPUTB.6.d</v>
          </cell>
          <cell r="K6661" t="str">
            <v>INPUTBA2270</v>
          </cell>
          <cell r="L6661" t="str">
            <v>INPUT</v>
          </cell>
          <cell r="M6661" t="str">
            <v>ASLC09</v>
          </cell>
          <cell r="N6661" t="str">
            <v>ASLC09</v>
          </cell>
          <cell r="O6661" t="str">
            <v>AOIC01</v>
          </cell>
          <cell r="P6661" t="str">
            <v>B.6.d</v>
          </cell>
          <cell r="Q6661" t="str">
            <v>(Ruolo professionale - T.ALTRO- Personale dirigente - Oneri sociali*)</v>
          </cell>
          <cell r="V6661">
            <v>0</v>
          </cell>
          <cell r="W6661">
            <v>0</v>
          </cell>
          <cell r="X6661">
            <v>0</v>
          </cell>
        </row>
        <row r="6662">
          <cell r="J6662" t="str">
            <v>INPUTB.6.d</v>
          </cell>
          <cell r="K6662" t="str">
            <v>INPUTBA2881</v>
          </cell>
          <cell r="L6662" t="str">
            <v>INPUT</v>
          </cell>
          <cell r="M6662" t="str">
            <v>ASLC09</v>
          </cell>
          <cell r="N6662" t="str">
            <v>ASLC09</v>
          </cell>
          <cell r="O6662" t="str">
            <v>AOIC01</v>
          </cell>
          <cell r="P6662" t="str">
            <v>B.6.d</v>
          </cell>
          <cell r="Q6662" t="str">
            <v>(Ruolo professionale - T.ALTRO- Personale dirigente - Accantonamento a TFR)</v>
          </cell>
          <cell r="V6662">
            <v>0</v>
          </cell>
          <cell r="W6662">
            <v>0</v>
          </cell>
          <cell r="X6662">
            <v>0</v>
          </cell>
        </row>
        <row r="6663">
          <cell r="J6663" t="str">
            <v>INPUTB.6.d</v>
          </cell>
          <cell r="K6663" t="str">
            <v>INPUTBA2882</v>
          </cell>
          <cell r="L6663" t="str">
            <v>INPUT</v>
          </cell>
          <cell r="M6663" t="str">
            <v>ASLC09</v>
          </cell>
          <cell r="N6663" t="str">
            <v>ASLC09</v>
          </cell>
          <cell r="O6663" t="str">
            <v>AOIC01</v>
          </cell>
          <cell r="P6663" t="str">
            <v>B.6.d</v>
          </cell>
          <cell r="Q6663" t="str">
            <v>(Ruolo professionale - T.ALTRO- Personale dirigente - Accantonamento trattamento quiescenza e simili)</v>
          </cell>
          <cell r="V6663">
            <v>0</v>
          </cell>
          <cell r="W6663">
            <v>0</v>
          </cell>
          <cell r="X6663">
            <v>0</v>
          </cell>
        </row>
        <row r="6664">
          <cell r="J6664" t="str">
            <v>INPUTB.6.d</v>
          </cell>
          <cell r="K6664" t="str">
            <v>INPUTBA2270</v>
          </cell>
          <cell r="L6664" t="str">
            <v>INPUT</v>
          </cell>
          <cell r="M6664" t="str">
            <v>ASLC09</v>
          </cell>
          <cell r="N6664" t="str">
            <v>ASLC09</v>
          </cell>
          <cell r="O6664" t="str">
            <v>AOIC01</v>
          </cell>
          <cell r="P6664" t="str">
            <v>B.6.d</v>
          </cell>
          <cell r="Q6664" t="str">
            <v>(Ruolo professionale - T.ALTRO- Personale dirigente - Altri costi del Ruolo professionale -)</v>
          </cell>
          <cell r="V6664">
            <v>0</v>
          </cell>
          <cell r="W6664">
            <v>0</v>
          </cell>
          <cell r="X6664">
            <v>0</v>
          </cell>
        </row>
        <row r="6665">
          <cell r="J6665" t="str">
            <v>INPUTB.6.e</v>
          </cell>
          <cell r="K6665" t="str">
            <v>INPUTBA2290</v>
          </cell>
          <cell r="L6665" t="str">
            <v>INPUT</v>
          </cell>
          <cell r="M6665" t="str">
            <v>ASLC09</v>
          </cell>
          <cell r="N6665" t="str">
            <v>ASLC09</v>
          </cell>
          <cell r="O6665" t="str">
            <v>AOIC01</v>
          </cell>
          <cell r="P6665" t="str">
            <v>B.6.e</v>
          </cell>
          <cell r="Q6665" t="str">
            <v>(Ruolo professionale - T.INDETERMINATO - Personale comparto - Competenze fisse)</v>
          </cell>
          <cell r="V6665">
            <v>0</v>
          </cell>
          <cell r="W6665">
            <v>0</v>
          </cell>
          <cell r="X6665">
            <v>0</v>
          </cell>
        </row>
        <row r="6666">
          <cell r="J6666" t="str">
            <v>INPUTB.6.e</v>
          </cell>
          <cell r="K6666" t="str">
            <v>INPUTBA2290</v>
          </cell>
          <cell r="L6666" t="str">
            <v>INPUT</v>
          </cell>
          <cell r="M6666" t="str">
            <v>ASLC09</v>
          </cell>
          <cell r="N6666" t="str">
            <v>ASLC09</v>
          </cell>
          <cell r="O6666" t="str">
            <v>AOIC01</v>
          </cell>
          <cell r="P6666" t="str">
            <v>B.6.e</v>
          </cell>
          <cell r="Q6666" t="str">
            <v>(Ruolo professionale - T.INDETERMINATO - Personale comparto - Straordinario)</v>
          </cell>
          <cell r="V6666">
            <v>0</v>
          </cell>
          <cell r="W6666">
            <v>0</v>
          </cell>
          <cell r="X6666">
            <v>0</v>
          </cell>
        </row>
        <row r="6667">
          <cell r="J6667" t="str">
            <v>INPUTB.6.e</v>
          </cell>
          <cell r="K6667" t="str">
            <v>INPUTBA2290</v>
          </cell>
          <cell r="L6667" t="str">
            <v>INPUT</v>
          </cell>
          <cell r="M6667" t="str">
            <v>ASLC09</v>
          </cell>
          <cell r="N6667" t="str">
            <v>ASLC09</v>
          </cell>
          <cell r="O6667" t="str">
            <v>AOIC01</v>
          </cell>
          <cell r="P6667" t="str">
            <v>B.6.e</v>
          </cell>
          <cell r="Q6667" t="str">
            <v>(Ruolo professionale - T.INDETERMINATO - Personale comparto - Indennità varie)</v>
          </cell>
          <cell r="V6667">
            <v>0</v>
          </cell>
          <cell r="W6667">
            <v>0</v>
          </cell>
          <cell r="X6667">
            <v>0</v>
          </cell>
        </row>
        <row r="6668">
          <cell r="J6668" t="str">
            <v>INPUTB.6.e</v>
          </cell>
          <cell r="K6668" t="str">
            <v>INPUTBA2290</v>
          </cell>
          <cell r="L6668" t="str">
            <v>INPUT</v>
          </cell>
          <cell r="M6668" t="str">
            <v>ASLC09</v>
          </cell>
          <cell r="N6668" t="str">
            <v>ASLC09</v>
          </cell>
          <cell r="O6668" t="str">
            <v>AOIC01</v>
          </cell>
          <cell r="P6668" t="str">
            <v>B.6.e</v>
          </cell>
          <cell r="Q6668" t="str">
            <v>(Ruolo professionale - T.INDETERMINATO - Personale comparto - Incentivazione alla produttività collettiva)</v>
          </cell>
          <cell r="V6668">
            <v>0</v>
          </cell>
          <cell r="W6668">
            <v>0</v>
          </cell>
          <cell r="X6668">
            <v>0</v>
          </cell>
        </row>
        <row r="6669">
          <cell r="J6669" t="str">
            <v>INPUTB.6.e</v>
          </cell>
          <cell r="K6669" t="str">
            <v>INPUTBA2290</v>
          </cell>
          <cell r="L6669" t="str">
            <v>INPUT</v>
          </cell>
          <cell r="M6669" t="str">
            <v>ASLC09</v>
          </cell>
          <cell r="N6669" t="str">
            <v>ASLC09</v>
          </cell>
          <cell r="O6669" t="str">
            <v>AOIC01</v>
          </cell>
          <cell r="P6669" t="str">
            <v>B.6.e</v>
          </cell>
          <cell r="Q6669" t="str">
            <v>(Ruolo professionale - T.INDETERMINATO - Personale comparto - Competenze Ruolo professionale - Personale comandato)</v>
          </cell>
          <cell r="V6669">
            <v>0</v>
          </cell>
          <cell r="W6669">
            <v>0</v>
          </cell>
          <cell r="X6669">
            <v>0</v>
          </cell>
        </row>
        <row r="6670">
          <cell r="J6670" t="str">
            <v>INPUTB.6.e</v>
          </cell>
          <cell r="K6670" t="str">
            <v>INPUTBA2290</v>
          </cell>
          <cell r="L6670" t="str">
            <v>INPUT</v>
          </cell>
          <cell r="M6670" t="str">
            <v>ASLC09</v>
          </cell>
          <cell r="N6670" t="str">
            <v>ASLC09</v>
          </cell>
          <cell r="O6670" t="str">
            <v>AOIC01</v>
          </cell>
          <cell r="P6670" t="str">
            <v>B.6.e</v>
          </cell>
          <cell r="Q6670" t="str">
            <v>(Ruolo professionale - T.INDETERMINATO - Personale comparto - Risorse aggiuntive regionali)</v>
          </cell>
          <cell r="V6670">
            <v>0</v>
          </cell>
          <cell r="W6670">
            <v>0</v>
          </cell>
          <cell r="X6670">
            <v>0</v>
          </cell>
        </row>
        <row r="6671">
          <cell r="J6671" t="str">
            <v>INPUTB.6.e</v>
          </cell>
          <cell r="K6671" t="str">
            <v>INPUTBA2290</v>
          </cell>
          <cell r="L6671" t="str">
            <v>INPUT</v>
          </cell>
          <cell r="M6671" t="str">
            <v>ASLC09</v>
          </cell>
          <cell r="N6671" t="str">
            <v>ASLC09</v>
          </cell>
          <cell r="O6671" t="str">
            <v>AOIC01</v>
          </cell>
          <cell r="P6671" t="str">
            <v>B.6.e</v>
          </cell>
          <cell r="Q6671" t="str">
            <v>(Ruolo professionale - T.INDETERMINATO - Personale comparto - Accantonamento per ferie maturate e non godute)</v>
          </cell>
          <cell r="V6671">
            <v>0</v>
          </cell>
          <cell r="W6671">
            <v>0</v>
          </cell>
          <cell r="X6671">
            <v>0</v>
          </cell>
        </row>
        <row r="6672">
          <cell r="J6672" t="str">
            <v>INPUTB.6.e</v>
          </cell>
          <cell r="K6672" t="str">
            <v>INPUTBA2290</v>
          </cell>
          <cell r="L6672" t="str">
            <v>INPUT</v>
          </cell>
          <cell r="M6672" t="str">
            <v>ASLC09</v>
          </cell>
          <cell r="N6672" t="str">
            <v>ASLC09</v>
          </cell>
          <cell r="O6672" t="str">
            <v>AOIC01</v>
          </cell>
          <cell r="P6672" t="str">
            <v>B.6.e</v>
          </cell>
          <cell r="Q6672" t="str">
            <v>(Ruolo professionale - T.INDETERMINATO - Personale comparto - Oneri sociali*)</v>
          </cell>
          <cell r="V6672">
            <v>0</v>
          </cell>
          <cell r="W6672">
            <v>0</v>
          </cell>
          <cell r="X6672">
            <v>0</v>
          </cell>
        </row>
        <row r="6673">
          <cell r="J6673" t="str">
            <v>INPUTB.6.e</v>
          </cell>
          <cell r="K6673" t="str">
            <v>INPUTBA2881</v>
          </cell>
          <cell r="L6673" t="str">
            <v>INPUT</v>
          </cell>
          <cell r="M6673" t="str">
            <v>ASLC09</v>
          </cell>
          <cell r="N6673" t="str">
            <v>ASLC09</v>
          </cell>
          <cell r="O6673" t="str">
            <v>AOIC01</v>
          </cell>
          <cell r="P6673" t="str">
            <v>B.6.e</v>
          </cell>
          <cell r="Q6673" t="str">
            <v>(Ruolo professionale - T.INDETERMINATO - Personale comparto - Accantonamento a TFR)</v>
          </cell>
          <cell r="V6673">
            <v>0</v>
          </cell>
          <cell r="W6673">
            <v>0</v>
          </cell>
          <cell r="X6673">
            <v>0</v>
          </cell>
        </row>
        <row r="6674">
          <cell r="J6674" t="str">
            <v>INPUTB.6.e</v>
          </cell>
          <cell r="K6674" t="str">
            <v>INPUTBA2882</v>
          </cell>
          <cell r="L6674" t="str">
            <v>INPUT</v>
          </cell>
          <cell r="M6674" t="str">
            <v>ASLC09</v>
          </cell>
          <cell r="N6674" t="str">
            <v>ASLC09</v>
          </cell>
          <cell r="O6674" t="str">
            <v>AOIC01</v>
          </cell>
          <cell r="P6674" t="str">
            <v>B.6.e</v>
          </cell>
          <cell r="Q6674" t="str">
            <v>(Ruolo professionale - T.INDETERMINATO - Personale comparto - Accantonamento trattamento quiescenza e simili)</v>
          </cell>
          <cell r="V6674">
            <v>0</v>
          </cell>
          <cell r="W6674">
            <v>0</v>
          </cell>
          <cell r="X6674">
            <v>0</v>
          </cell>
        </row>
        <row r="6675">
          <cell r="J6675" t="str">
            <v>INPUTB.6.e</v>
          </cell>
          <cell r="K6675" t="str">
            <v>INPUTBA2290</v>
          </cell>
          <cell r="L6675" t="str">
            <v>INPUT</v>
          </cell>
          <cell r="M6675" t="str">
            <v>ASLC09</v>
          </cell>
          <cell r="N6675" t="str">
            <v>ASLC09</v>
          </cell>
          <cell r="O6675" t="str">
            <v>AOIC01</v>
          </cell>
          <cell r="P6675" t="str">
            <v>B.6.e</v>
          </cell>
          <cell r="Q6675" t="str">
            <v>(Ruolo professionale - T.INDETERMINATO - Personale comparto - Altri costi del personale)</v>
          </cell>
          <cell r="V6675">
            <v>0</v>
          </cell>
          <cell r="W6675">
            <v>0</v>
          </cell>
          <cell r="X6675">
            <v>0</v>
          </cell>
        </row>
        <row r="6676">
          <cell r="J6676" t="str">
            <v>INPUTB.6.e</v>
          </cell>
          <cell r="K6676" t="str">
            <v>INPUTBA2300</v>
          </cell>
          <cell r="L6676" t="str">
            <v>INPUT</v>
          </cell>
          <cell r="M6676" t="str">
            <v>ASLC09</v>
          </cell>
          <cell r="N6676" t="str">
            <v>ASLC09</v>
          </cell>
          <cell r="O6676" t="str">
            <v>AOIC01</v>
          </cell>
          <cell r="P6676" t="str">
            <v>B.6.e</v>
          </cell>
          <cell r="Q6676" t="str">
            <v>(Ruolo professionale - T.DETERMINATO - Personale comparto - Competenze fisse)</v>
          </cell>
          <cell r="V6676">
            <v>0</v>
          </cell>
          <cell r="W6676">
            <v>0</v>
          </cell>
          <cell r="X6676">
            <v>0</v>
          </cell>
        </row>
        <row r="6677">
          <cell r="J6677" t="str">
            <v>INPUTB.6.e</v>
          </cell>
          <cell r="K6677" t="str">
            <v>INPUTBA2300</v>
          </cell>
          <cell r="L6677" t="str">
            <v>INPUT</v>
          </cell>
          <cell r="M6677" t="str">
            <v>ASLC09</v>
          </cell>
          <cell r="N6677" t="str">
            <v>ASLC09</v>
          </cell>
          <cell r="O6677" t="str">
            <v>AOIC01</v>
          </cell>
          <cell r="P6677" t="str">
            <v>B.6.e</v>
          </cell>
          <cell r="Q6677" t="str">
            <v>(Ruolo professionale - T.DETERMINATO - Personale comparto - Straordinario)</v>
          </cell>
          <cell r="V6677">
            <v>0</v>
          </cell>
          <cell r="W6677">
            <v>0</v>
          </cell>
          <cell r="X6677">
            <v>0</v>
          </cell>
        </row>
        <row r="6678">
          <cell r="J6678" t="str">
            <v>INPUTB.6.e</v>
          </cell>
          <cell r="K6678" t="str">
            <v>INPUTBA2300</v>
          </cell>
          <cell r="L6678" t="str">
            <v>INPUT</v>
          </cell>
          <cell r="M6678" t="str">
            <v>ASLC09</v>
          </cell>
          <cell r="N6678" t="str">
            <v>ASLC09</v>
          </cell>
          <cell r="O6678" t="str">
            <v>AOIC01</v>
          </cell>
          <cell r="P6678" t="str">
            <v>B.6.e</v>
          </cell>
          <cell r="Q6678" t="str">
            <v>(Ruolo professionale - T.DETERMINATO - Personale comparto - Indennità varie)</v>
          </cell>
          <cell r="V6678">
            <v>0</v>
          </cell>
          <cell r="W6678">
            <v>0</v>
          </cell>
          <cell r="X6678">
            <v>0</v>
          </cell>
        </row>
        <row r="6679">
          <cell r="J6679" t="str">
            <v>INPUTB.6.e</v>
          </cell>
          <cell r="K6679" t="str">
            <v>INPUTBA2300</v>
          </cell>
          <cell r="L6679" t="str">
            <v>INPUT</v>
          </cell>
          <cell r="M6679" t="str">
            <v>ASLC09</v>
          </cell>
          <cell r="N6679" t="str">
            <v>ASLC09</v>
          </cell>
          <cell r="O6679" t="str">
            <v>AOIC01</v>
          </cell>
          <cell r="P6679" t="str">
            <v>B.6.e</v>
          </cell>
          <cell r="Q6679" t="str">
            <v>(Ruolo professionale - T.DETERMINATO - Personale comparto - Incentivazione alla produttività collettiva)</v>
          </cell>
          <cell r="V6679">
            <v>0</v>
          </cell>
          <cell r="W6679">
            <v>0</v>
          </cell>
          <cell r="X6679">
            <v>0</v>
          </cell>
        </row>
        <row r="6680">
          <cell r="J6680" t="str">
            <v>INPUTB.6.e</v>
          </cell>
          <cell r="K6680" t="str">
            <v>INPUTBA2300</v>
          </cell>
          <cell r="L6680" t="str">
            <v>INPUT</v>
          </cell>
          <cell r="M6680" t="str">
            <v>ASLC09</v>
          </cell>
          <cell r="N6680" t="str">
            <v>ASLC09</v>
          </cell>
          <cell r="O6680" t="str">
            <v>AOIC01</v>
          </cell>
          <cell r="P6680" t="str">
            <v>B.6.e</v>
          </cell>
          <cell r="Q6680" t="str">
            <v>(Ruolo professionale - T.DETERMINATO - Personale comparto - Competenze Ruolo professionale - Personale comandato)</v>
          </cell>
          <cell r="V6680">
            <v>0</v>
          </cell>
          <cell r="W6680">
            <v>0</v>
          </cell>
          <cell r="X6680">
            <v>0</v>
          </cell>
        </row>
        <row r="6681">
          <cell r="J6681" t="str">
            <v>INPUTB.6.e</v>
          </cell>
          <cell r="K6681" t="str">
            <v>INPUTBA2300</v>
          </cell>
          <cell r="L6681" t="str">
            <v>INPUT</v>
          </cell>
          <cell r="M6681" t="str">
            <v>ASLC09</v>
          </cell>
          <cell r="N6681" t="str">
            <v>ASLC09</v>
          </cell>
          <cell r="O6681" t="str">
            <v>AOIC01</v>
          </cell>
          <cell r="P6681" t="str">
            <v>B.6.e</v>
          </cell>
          <cell r="Q6681" t="str">
            <v>(Ruolo professionale - T.DETERMINATO - Personale comparto - Risorse aggiuntive regionali)</v>
          </cell>
          <cell r="V6681">
            <v>0</v>
          </cell>
          <cell r="W6681">
            <v>0</v>
          </cell>
          <cell r="X6681">
            <v>0</v>
          </cell>
        </row>
        <row r="6682">
          <cell r="J6682" t="str">
            <v>INPUTB.6.e</v>
          </cell>
          <cell r="K6682" t="str">
            <v>INPUTBA2300</v>
          </cell>
          <cell r="L6682" t="str">
            <v>INPUT</v>
          </cell>
          <cell r="M6682" t="str">
            <v>ASLC09</v>
          </cell>
          <cell r="N6682" t="str">
            <v>ASLC09</v>
          </cell>
          <cell r="O6682" t="str">
            <v>AOIC01</v>
          </cell>
          <cell r="P6682" t="str">
            <v>B.6.e</v>
          </cell>
          <cell r="Q6682" t="str">
            <v>(Ruolo professionale - T.DETERMINATO - Personale comparto - Accantonamento per ferie maturate e non godute)</v>
          </cell>
          <cell r="V6682">
            <v>0</v>
          </cell>
          <cell r="W6682">
            <v>0</v>
          </cell>
          <cell r="X6682">
            <v>0</v>
          </cell>
        </row>
        <row r="6683">
          <cell r="J6683" t="str">
            <v>INPUTB.6.e</v>
          </cell>
          <cell r="K6683" t="str">
            <v>INPUTBA2300</v>
          </cell>
          <cell r="L6683" t="str">
            <v>INPUT</v>
          </cell>
          <cell r="M6683" t="str">
            <v>ASLC09</v>
          </cell>
          <cell r="N6683" t="str">
            <v>ASLC09</v>
          </cell>
          <cell r="O6683" t="str">
            <v>AOIC01</v>
          </cell>
          <cell r="P6683" t="str">
            <v>B.6.e</v>
          </cell>
          <cell r="Q6683" t="str">
            <v>(Ruolo professionale - T.DETERMINATO - Personale comparto - Oneri sociali*)</v>
          </cell>
          <cell r="V6683">
            <v>0</v>
          </cell>
          <cell r="W6683">
            <v>0</v>
          </cell>
          <cell r="X6683">
            <v>0</v>
          </cell>
        </row>
        <row r="6684">
          <cell r="J6684" t="str">
            <v>INPUTB.6.e</v>
          </cell>
          <cell r="K6684" t="str">
            <v>INPUTBA2881</v>
          </cell>
          <cell r="L6684" t="str">
            <v>INPUT</v>
          </cell>
          <cell r="M6684" t="str">
            <v>ASLC09</v>
          </cell>
          <cell r="N6684" t="str">
            <v>ASLC09</v>
          </cell>
          <cell r="O6684" t="str">
            <v>AOIC01</v>
          </cell>
          <cell r="P6684" t="str">
            <v>B.6.e</v>
          </cell>
          <cell r="Q6684" t="str">
            <v>(Ruolo professionale - T.DETERMINATO - Personale comparto - Accantonamento a TFR)</v>
          </cell>
          <cell r="V6684">
            <v>0</v>
          </cell>
          <cell r="W6684">
            <v>0</v>
          </cell>
          <cell r="X6684">
            <v>0</v>
          </cell>
        </row>
        <row r="6685">
          <cell r="J6685" t="str">
            <v>INPUTB.6.e</v>
          </cell>
          <cell r="K6685" t="str">
            <v>INPUTBA2882</v>
          </cell>
          <cell r="L6685" t="str">
            <v>INPUT</v>
          </cell>
          <cell r="M6685" t="str">
            <v>ASLC09</v>
          </cell>
          <cell r="N6685" t="str">
            <v>ASLC09</v>
          </cell>
          <cell r="O6685" t="str">
            <v>AOIC01</v>
          </cell>
          <cell r="P6685" t="str">
            <v>B.6.e</v>
          </cell>
          <cell r="Q6685" t="str">
            <v>(Ruolo professionale - T.DETERMINATO - Personale comparto - Accantonamento trattamento quiescenza e simili)</v>
          </cell>
          <cell r="V6685">
            <v>0</v>
          </cell>
          <cell r="W6685">
            <v>0</v>
          </cell>
          <cell r="X6685">
            <v>0</v>
          </cell>
        </row>
        <row r="6686">
          <cell r="J6686" t="str">
            <v>INPUTB.6.e</v>
          </cell>
          <cell r="K6686" t="str">
            <v>INPUTBA2300</v>
          </cell>
          <cell r="L6686" t="str">
            <v>INPUT</v>
          </cell>
          <cell r="M6686" t="str">
            <v>ASLC09</v>
          </cell>
          <cell r="N6686" t="str">
            <v>ASLC09</v>
          </cell>
          <cell r="O6686" t="str">
            <v>AOIC01</v>
          </cell>
          <cell r="P6686" t="str">
            <v>B.6.e</v>
          </cell>
          <cell r="Q6686" t="str">
            <v>(Ruolo professionale - T.DETERMINATO - Personale comparto - Altri costi del personale)</v>
          </cell>
          <cell r="V6686">
            <v>0</v>
          </cell>
          <cell r="W6686">
            <v>0</v>
          </cell>
          <cell r="X6686">
            <v>0</v>
          </cell>
        </row>
        <row r="6687">
          <cell r="J6687" t="str">
            <v>INPUTB.6.e</v>
          </cell>
          <cell r="K6687" t="str">
            <v>INPUTBA2310</v>
          </cell>
          <cell r="L6687" t="str">
            <v>INPUT</v>
          </cell>
          <cell r="M6687" t="str">
            <v>ASLC09</v>
          </cell>
          <cell r="N6687" t="str">
            <v>ASLC09</v>
          </cell>
          <cell r="O6687" t="str">
            <v>AOIC01</v>
          </cell>
          <cell r="P6687" t="str">
            <v>B.6.e</v>
          </cell>
          <cell r="Q6687" t="str">
            <v>(Ruolo professionale - T.ALTRO - Personale comparto - Competenze fisse)</v>
          </cell>
          <cell r="V6687">
            <v>0</v>
          </cell>
          <cell r="W6687">
            <v>0</v>
          </cell>
          <cell r="X6687">
            <v>0</v>
          </cell>
        </row>
        <row r="6688">
          <cell r="J6688" t="str">
            <v>INPUTB.6.e</v>
          </cell>
          <cell r="K6688" t="str">
            <v>INPUTBA2310</v>
          </cell>
          <cell r="L6688" t="str">
            <v>INPUT</v>
          </cell>
          <cell r="M6688" t="str">
            <v>ASLC09</v>
          </cell>
          <cell r="N6688" t="str">
            <v>ASLC09</v>
          </cell>
          <cell r="O6688" t="str">
            <v>AOIC01</v>
          </cell>
          <cell r="P6688" t="str">
            <v>B.6.e</v>
          </cell>
          <cell r="Q6688" t="str">
            <v>(Ruolo professionale - T.ALTRO - Personale comparto - Straordinario)</v>
          </cell>
          <cell r="V6688">
            <v>0</v>
          </cell>
          <cell r="W6688">
            <v>0</v>
          </cell>
          <cell r="X6688">
            <v>0</v>
          </cell>
        </row>
        <row r="6689">
          <cell r="J6689" t="str">
            <v>INPUTB.6.e</v>
          </cell>
          <cell r="K6689" t="str">
            <v>INPUTBA2310</v>
          </cell>
          <cell r="L6689" t="str">
            <v>INPUT</v>
          </cell>
          <cell r="M6689" t="str">
            <v>ASLC09</v>
          </cell>
          <cell r="N6689" t="str">
            <v>ASLC09</v>
          </cell>
          <cell r="O6689" t="str">
            <v>AOIC01</v>
          </cell>
          <cell r="P6689" t="str">
            <v>B.6.e</v>
          </cell>
          <cell r="Q6689" t="str">
            <v>(Ruolo professionale - T.ALTRO - Personale comparto - Indennità varie)</v>
          </cell>
          <cell r="V6689">
            <v>0</v>
          </cell>
          <cell r="W6689">
            <v>0</v>
          </cell>
          <cell r="X6689">
            <v>0</v>
          </cell>
        </row>
        <row r="6690">
          <cell r="J6690" t="str">
            <v>INPUTB.6.e</v>
          </cell>
          <cell r="K6690" t="str">
            <v>INPUTBA2310</v>
          </cell>
          <cell r="L6690" t="str">
            <v>INPUT</v>
          </cell>
          <cell r="M6690" t="str">
            <v>ASLC09</v>
          </cell>
          <cell r="N6690" t="str">
            <v>ASLC09</v>
          </cell>
          <cell r="O6690" t="str">
            <v>AOIC01</v>
          </cell>
          <cell r="P6690" t="str">
            <v>B.6.e</v>
          </cell>
          <cell r="Q6690" t="str">
            <v>(Ruolo professionale - T.ALTRO - Personale comparto - Incentivazione alla produttività collettiva)</v>
          </cell>
          <cell r="V6690">
            <v>0</v>
          </cell>
          <cell r="W6690">
            <v>0</v>
          </cell>
          <cell r="X6690">
            <v>0</v>
          </cell>
        </row>
        <row r="6691">
          <cell r="J6691" t="str">
            <v>INPUTB.6.e</v>
          </cell>
          <cell r="K6691" t="str">
            <v>INPUTBA2310</v>
          </cell>
          <cell r="L6691" t="str">
            <v>INPUT</v>
          </cell>
          <cell r="M6691" t="str">
            <v>ASLC09</v>
          </cell>
          <cell r="N6691" t="str">
            <v>ASLC09</v>
          </cell>
          <cell r="O6691" t="str">
            <v>AOIC01</v>
          </cell>
          <cell r="P6691" t="str">
            <v>B.6.e</v>
          </cell>
          <cell r="Q6691" t="str">
            <v>(Ruolo professionale - T.ALTRO - Personale comparto - Competenze Ruolo professionale - Personale comandato)</v>
          </cell>
          <cell r="V6691">
            <v>0</v>
          </cell>
          <cell r="W6691">
            <v>0</v>
          </cell>
          <cell r="X6691">
            <v>0</v>
          </cell>
        </row>
        <row r="6692">
          <cell r="J6692" t="str">
            <v>INPUTB.6.e</v>
          </cell>
          <cell r="K6692" t="str">
            <v>INPUTBA2310</v>
          </cell>
          <cell r="L6692" t="str">
            <v>INPUT</v>
          </cell>
          <cell r="M6692" t="str">
            <v>ASLC09</v>
          </cell>
          <cell r="N6692" t="str">
            <v>ASLC09</v>
          </cell>
          <cell r="O6692" t="str">
            <v>AOIC01</v>
          </cell>
          <cell r="P6692" t="str">
            <v>B.6.e</v>
          </cell>
          <cell r="Q6692" t="str">
            <v>(Ruolo professionale - T.ALTRO - Personale comparto - Risorse aggiuntive regionali)</v>
          </cell>
          <cell r="V6692">
            <v>0</v>
          </cell>
          <cell r="W6692">
            <v>0</v>
          </cell>
          <cell r="X6692">
            <v>0</v>
          </cell>
        </row>
        <row r="6693">
          <cell r="J6693" t="str">
            <v>INPUTB.6.e</v>
          </cell>
          <cell r="K6693" t="str">
            <v>INPUTBA2310</v>
          </cell>
          <cell r="L6693" t="str">
            <v>INPUT</v>
          </cell>
          <cell r="M6693" t="str">
            <v>ASLC09</v>
          </cell>
          <cell r="N6693" t="str">
            <v>ASLC09</v>
          </cell>
          <cell r="O6693" t="str">
            <v>AOIC01</v>
          </cell>
          <cell r="P6693" t="str">
            <v>B.6.e</v>
          </cell>
          <cell r="Q6693" t="str">
            <v>(Ruolo professionale - T.ALTRO - Personale comparto - Accantonamento per ferie maturate e non godute)</v>
          </cell>
          <cell r="V6693">
            <v>0</v>
          </cell>
          <cell r="W6693">
            <v>0</v>
          </cell>
          <cell r="X6693">
            <v>0</v>
          </cell>
        </row>
        <row r="6694">
          <cell r="J6694" t="str">
            <v>INPUTB.6.e</v>
          </cell>
          <cell r="K6694" t="str">
            <v>INPUTBA2310</v>
          </cell>
          <cell r="L6694" t="str">
            <v>INPUT</v>
          </cell>
          <cell r="M6694" t="str">
            <v>ASLC09</v>
          </cell>
          <cell r="N6694" t="str">
            <v>ASLC09</v>
          </cell>
          <cell r="O6694" t="str">
            <v>AOIC01</v>
          </cell>
          <cell r="P6694" t="str">
            <v>B.6.e</v>
          </cell>
          <cell r="Q6694" t="str">
            <v>(Ruolo professionale - T.ALTRO - Personale comparto - Oneri sociali*)</v>
          </cell>
          <cell r="V6694">
            <v>0</v>
          </cell>
          <cell r="W6694">
            <v>0</v>
          </cell>
          <cell r="X6694">
            <v>0</v>
          </cell>
        </row>
        <row r="6695">
          <cell r="J6695" t="str">
            <v>INPUTB.6.e</v>
          </cell>
          <cell r="K6695" t="str">
            <v>INPUTBA2881</v>
          </cell>
          <cell r="L6695" t="str">
            <v>INPUT</v>
          </cell>
          <cell r="M6695" t="str">
            <v>ASLC09</v>
          </cell>
          <cell r="N6695" t="str">
            <v>ASLC09</v>
          </cell>
          <cell r="O6695" t="str">
            <v>AOIC01</v>
          </cell>
          <cell r="P6695" t="str">
            <v>B.6.e</v>
          </cell>
          <cell r="Q6695" t="str">
            <v>(Ruolo professionale - T.ALTRO - Personale comparto - Accantonamento a TFR)</v>
          </cell>
          <cell r="V6695">
            <v>0</v>
          </cell>
          <cell r="W6695">
            <v>0</v>
          </cell>
          <cell r="X6695">
            <v>0</v>
          </cell>
        </row>
        <row r="6696">
          <cell r="J6696" t="str">
            <v>INPUTB.6.e</v>
          </cell>
          <cell r="K6696" t="str">
            <v>INPUTBA2882</v>
          </cell>
          <cell r="L6696" t="str">
            <v>INPUT</v>
          </cell>
          <cell r="M6696" t="str">
            <v>ASLC09</v>
          </cell>
          <cell r="N6696" t="str">
            <v>ASLC09</v>
          </cell>
          <cell r="O6696" t="str">
            <v>AOIC01</v>
          </cell>
          <cell r="P6696" t="str">
            <v>B.6.e</v>
          </cell>
          <cell r="Q6696" t="str">
            <v>(Ruolo professionale - T.ALTRO - Personale comparto - Accantonamento trattamento quiescenza e simili)</v>
          </cell>
          <cell r="V6696">
            <v>0</v>
          </cell>
          <cell r="W6696">
            <v>0</v>
          </cell>
          <cell r="X6696">
            <v>0</v>
          </cell>
        </row>
        <row r="6697">
          <cell r="J6697" t="str">
            <v>INPUTB.6.e</v>
          </cell>
          <cell r="K6697" t="str">
            <v>INPUTBA2310</v>
          </cell>
          <cell r="L6697" t="str">
            <v>INPUT</v>
          </cell>
          <cell r="M6697" t="str">
            <v>ASLC09</v>
          </cell>
          <cell r="N6697" t="str">
            <v>ASLC09</v>
          </cell>
          <cell r="O6697" t="str">
            <v>AOIC01</v>
          </cell>
          <cell r="P6697" t="str">
            <v>B.6.e</v>
          </cell>
          <cell r="Q6697" t="str">
            <v>(Ruolo professionale - T.ALTRO - Personale comparto - Altri costi del personale)</v>
          </cell>
          <cell r="V6697">
            <v>0</v>
          </cell>
          <cell r="W6697">
            <v>0</v>
          </cell>
          <cell r="X6697">
            <v>0</v>
          </cell>
        </row>
        <row r="6698">
          <cell r="J6698" t="str">
            <v>TOTAL</v>
          </cell>
          <cell r="K6698" t="str">
            <v>TOTAL</v>
          </cell>
          <cell r="L6698" t="str">
            <v>TOTALE</v>
          </cell>
          <cell r="Q6698" t="str">
            <v>(B.7 Personale del ruolo tecnico - Totale)</v>
          </cell>
          <cell r="V6698">
            <v>175000</v>
          </cell>
          <cell r="W6698">
            <v>176260</v>
          </cell>
          <cell r="X6698">
            <v>44065</v>
          </cell>
        </row>
        <row r="6699">
          <cell r="J6699" t="str">
            <v>INPUTB.6.d</v>
          </cell>
          <cell r="K6699" t="str">
            <v>INPUTBA2340</v>
          </cell>
          <cell r="L6699" t="str">
            <v>INPUT</v>
          </cell>
          <cell r="M6699" t="str">
            <v>ASLC09</v>
          </cell>
          <cell r="N6699" t="str">
            <v>ASLC09</v>
          </cell>
          <cell r="O6699" t="str">
            <v>AOIC01</v>
          </cell>
          <cell r="P6699" t="str">
            <v>B.6.d</v>
          </cell>
          <cell r="Q6699" t="str">
            <v>(Ruolo tecnico - T.INDETERMINATO - - Personale dirigente - Competenze fisse)</v>
          </cell>
          <cell r="V6699">
            <v>0</v>
          </cell>
          <cell r="W6699">
            <v>0</v>
          </cell>
          <cell r="X6699">
            <v>0</v>
          </cell>
        </row>
        <row r="6700">
          <cell r="J6700" t="str">
            <v>INPUTB.6.d</v>
          </cell>
          <cell r="K6700" t="str">
            <v>INPUTBA2340</v>
          </cell>
          <cell r="L6700" t="str">
            <v>INPUT</v>
          </cell>
          <cell r="M6700" t="str">
            <v>ASLC09</v>
          </cell>
          <cell r="N6700" t="str">
            <v>ASLC09</v>
          </cell>
          <cell r="O6700" t="str">
            <v>AOIC01</v>
          </cell>
          <cell r="P6700" t="str">
            <v>B.6.d</v>
          </cell>
          <cell r="Q6700" t="str">
            <v>(Ruolo tecnico - T.INDETERMINATO - - Personale dirigente - Straordinario)</v>
          </cell>
          <cell r="V6700">
            <v>0</v>
          </cell>
          <cell r="W6700">
            <v>0</v>
          </cell>
          <cell r="X6700">
            <v>0</v>
          </cell>
        </row>
        <row r="6701">
          <cell r="J6701" t="str">
            <v>INPUTB.6.d</v>
          </cell>
          <cell r="K6701" t="str">
            <v>INPUTBA2340</v>
          </cell>
          <cell r="L6701" t="str">
            <v>INPUT</v>
          </cell>
          <cell r="M6701" t="str">
            <v>ASLC09</v>
          </cell>
          <cell r="N6701" t="str">
            <v>ASLC09</v>
          </cell>
          <cell r="O6701" t="str">
            <v>AOIC01</v>
          </cell>
          <cell r="P6701" t="str">
            <v>B.6.d</v>
          </cell>
          <cell r="Q6701" t="str">
            <v>(Ruolo tecnico - T.INDETERMINATO - - Personale dirigente - Retr. Posizione)</v>
          </cell>
          <cell r="V6701">
            <v>0</v>
          </cell>
          <cell r="W6701">
            <v>0</v>
          </cell>
          <cell r="X6701">
            <v>0</v>
          </cell>
        </row>
        <row r="6702">
          <cell r="J6702" t="str">
            <v>INPUTB.6.d</v>
          </cell>
          <cell r="K6702" t="str">
            <v>INPUTBA2340</v>
          </cell>
          <cell r="L6702" t="str">
            <v>INPUT</v>
          </cell>
          <cell r="M6702" t="str">
            <v>ASLC09</v>
          </cell>
          <cell r="N6702" t="str">
            <v>ASLC09</v>
          </cell>
          <cell r="O6702" t="str">
            <v>AOIC01</v>
          </cell>
          <cell r="P6702" t="str">
            <v>B.6.d</v>
          </cell>
          <cell r="Q6702" t="str">
            <v>(Ruolo tecnico - T.INDETERMINATO - - Personale dirigente - Indennità varie)</v>
          </cell>
          <cell r="V6702">
            <v>0</v>
          </cell>
          <cell r="W6702">
            <v>0</v>
          </cell>
          <cell r="X6702">
            <v>0</v>
          </cell>
        </row>
        <row r="6703">
          <cell r="J6703" t="str">
            <v>INPUTB.6.d</v>
          </cell>
          <cell r="K6703" t="str">
            <v>INPUTBA2340</v>
          </cell>
          <cell r="L6703" t="str">
            <v>INPUT</v>
          </cell>
          <cell r="M6703" t="str">
            <v>ASLC09</v>
          </cell>
          <cell r="N6703" t="str">
            <v>ASLC09</v>
          </cell>
          <cell r="O6703" t="str">
            <v>AOIC01</v>
          </cell>
          <cell r="P6703" t="str">
            <v>B.6.d</v>
          </cell>
          <cell r="Q6703" t="str">
            <v>(Ruolo tecnico - T.INDETERMINATO - - Personale dirigente - Competenze Ruolo tecnico - Personale comandato)</v>
          </cell>
          <cell r="V6703">
            <v>0</v>
          </cell>
          <cell r="W6703">
            <v>0</v>
          </cell>
          <cell r="X6703">
            <v>0</v>
          </cell>
        </row>
        <row r="6704">
          <cell r="J6704" t="str">
            <v>INPUTB.6.d</v>
          </cell>
          <cell r="K6704" t="str">
            <v>INPUTBA2340</v>
          </cell>
          <cell r="L6704" t="str">
            <v>INPUT</v>
          </cell>
          <cell r="M6704" t="str">
            <v>ASLC09</v>
          </cell>
          <cell r="N6704" t="str">
            <v>ASLC09</v>
          </cell>
          <cell r="O6704" t="str">
            <v>AOIC01</v>
          </cell>
          <cell r="P6704" t="str">
            <v>B.6.d</v>
          </cell>
          <cell r="Q6704" t="str">
            <v>(Ruolo tecnico - T.INDETERMINATO - - Personale dirigente - Incentivazione (retribuzione di risultato))</v>
          </cell>
          <cell r="V6704">
            <v>0</v>
          </cell>
          <cell r="W6704">
            <v>0</v>
          </cell>
          <cell r="X6704">
            <v>0</v>
          </cell>
        </row>
        <row r="6705">
          <cell r="J6705" t="str">
            <v>INPUTB.6.d</v>
          </cell>
          <cell r="K6705" t="str">
            <v>INPUTBA2340</v>
          </cell>
          <cell r="L6705" t="str">
            <v>INPUT</v>
          </cell>
          <cell r="M6705" t="str">
            <v>ASLC09</v>
          </cell>
          <cell r="N6705" t="str">
            <v>ASLC09</v>
          </cell>
          <cell r="O6705" t="str">
            <v>AOIC01</v>
          </cell>
          <cell r="P6705" t="str">
            <v>B.6.d</v>
          </cell>
          <cell r="Q6705" t="str">
            <v>(Ruolo tecnico - T.INDETERMINATO - - Personale dirigente - Risorse aggiuntive regionali)</v>
          </cell>
          <cell r="V6705">
            <v>0</v>
          </cell>
          <cell r="W6705">
            <v>0</v>
          </cell>
          <cell r="X6705">
            <v>0</v>
          </cell>
        </row>
        <row r="6706">
          <cell r="J6706" t="str">
            <v>INPUTB.6.d</v>
          </cell>
          <cell r="K6706" t="str">
            <v>INPUTBA2340</v>
          </cell>
          <cell r="L6706" t="str">
            <v>INPUT</v>
          </cell>
          <cell r="M6706" t="str">
            <v>ASLC09</v>
          </cell>
          <cell r="N6706" t="str">
            <v>ASLC09</v>
          </cell>
          <cell r="O6706" t="str">
            <v>AOIC01</v>
          </cell>
          <cell r="P6706" t="str">
            <v>B.6.d</v>
          </cell>
          <cell r="Q6706" t="str">
            <v>(Ruolo tecnico - T.INDETERMINATO - - Personale dirigente - Accantonamento per ferie maturate e non godute)</v>
          </cell>
          <cell r="V6706">
            <v>0</v>
          </cell>
          <cell r="W6706">
            <v>0</v>
          </cell>
          <cell r="X6706">
            <v>0</v>
          </cell>
        </row>
        <row r="6707">
          <cell r="J6707" t="str">
            <v>INPUTB.6.d</v>
          </cell>
          <cell r="K6707" t="str">
            <v>INPUTBA2340</v>
          </cell>
          <cell r="L6707" t="str">
            <v>INPUT</v>
          </cell>
          <cell r="M6707" t="str">
            <v>ASLC09</v>
          </cell>
          <cell r="N6707" t="str">
            <v>ASLC09</v>
          </cell>
          <cell r="O6707" t="str">
            <v>AOIC01</v>
          </cell>
          <cell r="P6707" t="str">
            <v>B.6.d</v>
          </cell>
          <cell r="Q6707" t="str">
            <v>(Ruolo tecnico - T.INDETERMINATO - - Personale dirigente - Oneri sociali*)</v>
          </cell>
          <cell r="V6707">
            <v>0</v>
          </cell>
          <cell r="W6707">
            <v>0</v>
          </cell>
          <cell r="X6707">
            <v>0</v>
          </cell>
        </row>
        <row r="6708">
          <cell r="J6708" t="str">
            <v>INPUTB.6.d</v>
          </cell>
          <cell r="K6708" t="str">
            <v>INPUTBA2881</v>
          </cell>
          <cell r="L6708" t="str">
            <v>INPUT</v>
          </cell>
          <cell r="M6708" t="str">
            <v>ASLC09</v>
          </cell>
          <cell r="N6708" t="str">
            <v>ASLC09</v>
          </cell>
          <cell r="O6708" t="str">
            <v>AOIC01</v>
          </cell>
          <cell r="P6708" t="str">
            <v>B.6.d</v>
          </cell>
          <cell r="Q6708" t="str">
            <v>(Ruolo tecnico - T.INDETERMINATO - - Personale dirigente - Accantonamento a TFR)</v>
          </cell>
          <cell r="V6708">
            <v>0</v>
          </cell>
          <cell r="W6708">
            <v>0</v>
          </cell>
          <cell r="X6708">
            <v>0</v>
          </cell>
        </row>
        <row r="6709">
          <cell r="J6709" t="str">
            <v>INPUTB.6.d</v>
          </cell>
          <cell r="K6709" t="str">
            <v>INPUTBA2882</v>
          </cell>
          <cell r="L6709" t="str">
            <v>INPUT</v>
          </cell>
          <cell r="M6709" t="str">
            <v>ASLC09</v>
          </cell>
          <cell r="N6709" t="str">
            <v>ASLC09</v>
          </cell>
          <cell r="O6709" t="str">
            <v>AOIC01</v>
          </cell>
          <cell r="P6709" t="str">
            <v>B.6.d</v>
          </cell>
          <cell r="Q6709" t="str">
            <v>(Ruolo tecnico - T.INDETERMINATO - - Personale dirigente - Accantonamento trattamento quiescenza e simili)</v>
          </cell>
          <cell r="V6709">
            <v>0</v>
          </cell>
          <cell r="W6709">
            <v>0</v>
          </cell>
          <cell r="X6709">
            <v>0</v>
          </cell>
        </row>
        <row r="6710">
          <cell r="J6710" t="str">
            <v>INPUTB.6.d</v>
          </cell>
          <cell r="K6710" t="str">
            <v>INPUTBA2340</v>
          </cell>
          <cell r="L6710" t="str">
            <v>INPUT</v>
          </cell>
          <cell r="M6710" t="str">
            <v>ASLC09</v>
          </cell>
          <cell r="N6710" t="str">
            <v>ASLC09</v>
          </cell>
          <cell r="O6710" t="str">
            <v>AOIC01</v>
          </cell>
          <cell r="P6710" t="str">
            <v>B.6.d</v>
          </cell>
          <cell r="Q6710" t="str">
            <v>(Ruolo tecnico - T.INDETERMINATO - - Personale dirigente - Altri costi del Ruolo tecnico)</v>
          </cell>
          <cell r="V6710">
            <v>0</v>
          </cell>
          <cell r="W6710">
            <v>0</v>
          </cell>
          <cell r="X6710">
            <v>0</v>
          </cell>
        </row>
        <row r="6711">
          <cell r="J6711" t="str">
            <v>INPUTB.6.d</v>
          </cell>
          <cell r="K6711" t="str">
            <v>INPUTBA2350</v>
          </cell>
          <cell r="L6711" t="str">
            <v>INPUT</v>
          </cell>
          <cell r="M6711" t="str">
            <v>ASLC09</v>
          </cell>
          <cell r="N6711" t="str">
            <v>ASLC09</v>
          </cell>
          <cell r="O6711" t="str">
            <v>AOIC01</v>
          </cell>
          <cell r="P6711" t="str">
            <v>B.6.d</v>
          </cell>
          <cell r="Q6711" t="str">
            <v>(Ruolo tecnico - T.DETERMINATO - - Personale dirigente - Competenze fisse)</v>
          </cell>
          <cell r="V6711">
            <v>0</v>
          </cell>
          <cell r="W6711">
            <v>0</v>
          </cell>
          <cell r="X6711">
            <v>0</v>
          </cell>
        </row>
        <row r="6712">
          <cell r="J6712" t="str">
            <v>INPUTB.6.d</v>
          </cell>
          <cell r="K6712" t="str">
            <v>INPUTBA2350</v>
          </cell>
          <cell r="L6712" t="str">
            <v>INPUT</v>
          </cell>
          <cell r="M6712" t="str">
            <v>ASLC09</v>
          </cell>
          <cell r="N6712" t="str">
            <v>ASLC09</v>
          </cell>
          <cell r="O6712" t="str">
            <v>AOIC01</v>
          </cell>
          <cell r="P6712" t="str">
            <v>B.6.d</v>
          </cell>
          <cell r="Q6712" t="str">
            <v>(Ruolo tecnico - T.DETERMINATO - - Personale dirigente - Straordinario)</v>
          </cell>
          <cell r="V6712">
            <v>0</v>
          </cell>
          <cell r="W6712">
            <v>0</v>
          </cell>
          <cell r="X6712">
            <v>0</v>
          </cell>
        </row>
        <row r="6713">
          <cell r="J6713" t="str">
            <v>INPUTB.6.d</v>
          </cell>
          <cell r="K6713" t="str">
            <v>INPUTBA2350</v>
          </cell>
          <cell r="L6713" t="str">
            <v>INPUT</v>
          </cell>
          <cell r="M6713" t="str">
            <v>ASLC09</v>
          </cell>
          <cell r="N6713" t="str">
            <v>ASLC09</v>
          </cell>
          <cell r="O6713" t="str">
            <v>AOIC01</v>
          </cell>
          <cell r="P6713" t="str">
            <v>B.6.d</v>
          </cell>
          <cell r="Q6713" t="str">
            <v>(Ruolo tecnico - T.DETERMINATO - - Personale dirigente - Retr. Posizione)</v>
          </cell>
          <cell r="V6713">
            <v>0</v>
          </cell>
          <cell r="W6713">
            <v>0</v>
          </cell>
          <cell r="X6713">
            <v>0</v>
          </cell>
        </row>
        <row r="6714">
          <cell r="J6714" t="str">
            <v>INPUTB.6.d</v>
          </cell>
          <cell r="K6714" t="str">
            <v>INPUTBA2350</v>
          </cell>
          <cell r="L6714" t="str">
            <v>INPUT</v>
          </cell>
          <cell r="M6714" t="str">
            <v>ASLC09</v>
          </cell>
          <cell r="N6714" t="str">
            <v>ASLC09</v>
          </cell>
          <cell r="O6714" t="str">
            <v>AOIC01</v>
          </cell>
          <cell r="P6714" t="str">
            <v>B.6.d</v>
          </cell>
          <cell r="Q6714" t="str">
            <v>(Ruolo tecnico - T.DETERMINATO - - Personale dirigente - Indennità varie)</v>
          </cell>
          <cell r="V6714">
            <v>0</v>
          </cell>
          <cell r="W6714">
            <v>0</v>
          </cell>
          <cell r="X6714">
            <v>0</v>
          </cell>
        </row>
        <row r="6715">
          <cell r="J6715" t="str">
            <v>INPUTB.6.d</v>
          </cell>
          <cell r="K6715" t="str">
            <v>INPUTBA2350</v>
          </cell>
          <cell r="L6715" t="str">
            <v>INPUT</v>
          </cell>
          <cell r="M6715" t="str">
            <v>ASLC09</v>
          </cell>
          <cell r="N6715" t="str">
            <v>ASLC09</v>
          </cell>
          <cell r="O6715" t="str">
            <v>AOIC01</v>
          </cell>
          <cell r="P6715" t="str">
            <v>B.6.d</v>
          </cell>
          <cell r="Q6715" t="str">
            <v>(Ruolo tecnico - T.DETERMINATO - - Personale dirigente - Competenze Ruolo tecnico - Personale comandato)</v>
          </cell>
          <cell r="V6715">
            <v>0</v>
          </cell>
          <cell r="W6715">
            <v>0</v>
          </cell>
          <cell r="X6715">
            <v>0</v>
          </cell>
        </row>
        <row r="6716">
          <cell r="J6716" t="str">
            <v>INPUTB.6.d</v>
          </cell>
          <cell r="K6716" t="str">
            <v>INPUTBA2350</v>
          </cell>
          <cell r="L6716" t="str">
            <v>INPUT</v>
          </cell>
          <cell r="M6716" t="str">
            <v>ASLC09</v>
          </cell>
          <cell r="N6716" t="str">
            <v>ASLC09</v>
          </cell>
          <cell r="O6716" t="str">
            <v>AOIC01</v>
          </cell>
          <cell r="P6716" t="str">
            <v>B.6.d</v>
          </cell>
          <cell r="Q6716" t="str">
            <v>(Ruolo tecnico - T.DETERMINATO - - Personale dirigente - Incentivazione (retribuzione di risultato))</v>
          </cell>
          <cell r="V6716">
            <v>0</v>
          </cell>
          <cell r="W6716">
            <v>0</v>
          </cell>
          <cell r="X6716">
            <v>0</v>
          </cell>
        </row>
        <row r="6717">
          <cell r="J6717" t="str">
            <v>INPUTB.6.d</v>
          </cell>
          <cell r="K6717" t="str">
            <v>INPUTBA2350</v>
          </cell>
          <cell r="L6717" t="str">
            <v>INPUT</v>
          </cell>
          <cell r="M6717" t="str">
            <v>ASLC09</v>
          </cell>
          <cell r="N6717" t="str">
            <v>ASLC09</v>
          </cell>
          <cell r="O6717" t="str">
            <v>AOIC01</v>
          </cell>
          <cell r="P6717" t="str">
            <v>B.6.d</v>
          </cell>
          <cell r="Q6717" t="str">
            <v>(Ruolo tecnico - T.DETERMINATO - - Personale dirigente - Risorse aggiuntive regionali)</v>
          </cell>
          <cell r="V6717">
            <v>0</v>
          </cell>
          <cell r="W6717">
            <v>0</v>
          </cell>
          <cell r="X6717">
            <v>0</v>
          </cell>
        </row>
        <row r="6718">
          <cell r="J6718" t="str">
            <v>INPUTB.6.d</v>
          </cell>
          <cell r="K6718" t="str">
            <v>INPUTBA2350</v>
          </cell>
          <cell r="L6718" t="str">
            <v>INPUT</v>
          </cell>
          <cell r="M6718" t="str">
            <v>ASLC09</v>
          </cell>
          <cell r="N6718" t="str">
            <v>ASLC09</v>
          </cell>
          <cell r="O6718" t="str">
            <v>AOIC01</v>
          </cell>
          <cell r="P6718" t="str">
            <v>B.6.d</v>
          </cell>
          <cell r="Q6718" t="str">
            <v>(Ruolo tecnico - T.DETERMINATO - - Personale dirigente - Accantonamento per ferie maturate e non godute)</v>
          </cell>
          <cell r="V6718">
            <v>0</v>
          </cell>
          <cell r="W6718">
            <v>0</v>
          </cell>
          <cell r="X6718">
            <v>0</v>
          </cell>
        </row>
        <row r="6719">
          <cell r="J6719" t="str">
            <v>INPUTB.6.d</v>
          </cell>
          <cell r="K6719" t="str">
            <v>INPUTBA2350</v>
          </cell>
          <cell r="L6719" t="str">
            <v>INPUT</v>
          </cell>
          <cell r="M6719" t="str">
            <v>ASLC09</v>
          </cell>
          <cell r="N6719" t="str">
            <v>ASLC09</v>
          </cell>
          <cell r="O6719" t="str">
            <v>AOIC01</v>
          </cell>
          <cell r="P6719" t="str">
            <v>B.6.d</v>
          </cell>
          <cell r="Q6719" t="str">
            <v>(Ruolo tecnico - T.DETERMINATO - - Personale dirigente - Oneri sociali*)</v>
          </cell>
          <cell r="V6719">
            <v>0</v>
          </cell>
          <cell r="W6719">
            <v>0</v>
          </cell>
          <cell r="X6719">
            <v>0</v>
          </cell>
        </row>
        <row r="6720">
          <cell r="J6720" t="str">
            <v>INPUTB.6.d</v>
          </cell>
          <cell r="K6720" t="str">
            <v>INPUTBA2881</v>
          </cell>
          <cell r="L6720" t="str">
            <v>INPUT</v>
          </cell>
          <cell r="M6720" t="str">
            <v>ASLC09</v>
          </cell>
          <cell r="N6720" t="str">
            <v>ASLC09</v>
          </cell>
          <cell r="O6720" t="str">
            <v>AOIC01</v>
          </cell>
          <cell r="P6720" t="str">
            <v>B.6.d</v>
          </cell>
          <cell r="Q6720" t="str">
            <v>(Ruolo tecnico - T.DETERMINATO - - Personale dirigente - Accantonamento a TFR)</v>
          </cell>
          <cell r="V6720">
            <v>0</v>
          </cell>
          <cell r="W6720">
            <v>0</v>
          </cell>
          <cell r="X6720">
            <v>0</v>
          </cell>
        </row>
        <row r="6721">
          <cell r="J6721" t="str">
            <v>INPUTB.6.d</v>
          </cell>
          <cell r="K6721" t="str">
            <v>INPUTBA2882</v>
          </cell>
          <cell r="L6721" t="str">
            <v>INPUT</v>
          </cell>
          <cell r="M6721" t="str">
            <v>ASLC09</v>
          </cell>
          <cell r="N6721" t="str">
            <v>ASLC09</v>
          </cell>
          <cell r="O6721" t="str">
            <v>AOIC01</v>
          </cell>
          <cell r="P6721" t="str">
            <v>B.6.d</v>
          </cell>
          <cell r="Q6721" t="str">
            <v>(Ruolo tecnico - T.DETERMINATO - - Personale dirigente - Accantonamento trattamento quiescenza e simili)</v>
          </cell>
          <cell r="V6721">
            <v>0</v>
          </cell>
          <cell r="W6721">
            <v>0</v>
          </cell>
          <cell r="X6721">
            <v>0</v>
          </cell>
        </row>
        <row r="6722">
          <cell r="J6722" t="str">
            <v>INPUTB.6.d</v>
          </cell>
          <cell r="K6722" t="str">
            <v>INPUTBA2350</v>
          </cell>
          <cell r="L6722" t="str">
            <v>INPUT</v>
          </cell>
          <cell r="M6722" t="str">
            <v>ASLC09</v>
          </cell>
          <cell r="N6722" t="str">
            <v>ASLC09</v>
          </cell>
          <cell r="O6722" t="str">
            <v>AOIC01</v>
          </cell>
          <cell r="P6722" t="str">
            <v>B.6.d</v>
          </cell>
          <cell r="Q6722" t="str">
            <v>(Ruolo tecnico - T.DETERMINATO - - Personale dirigente - Altri costi del Ruolo tecnico)</v>
          </cell>
          <cell r="V6722">
            <v>0</v>
          </cell>
          <cell r="W6722">
            <v>0</v>
          </cell>
          <cell r="X6722">
            <v>0</v>
          </cell>
        </row>
        <row r="6723">
          <cell r="J6723" t="str">
            <v>INPUTB.6.e</v>
          </cell>
          <cell r="K6723" t="str">
            <v>INPUTBA2360</v>
          </cell>
          <cell r="L6723" t="str">
            <v>INPUT</v>
          </cell>
          <cell r="M6723" t="str">
            <v>ASLC09</v>
          </cell>
          <cell r="N6723" t="str">
            <v>ASLC09</v>
          </cell>
          <cell r="O6723" t="str">
            <v>AOIC01</v>
          </cell>
          <cell r="P6723" t="str">
            <v>B.6.e</v>
          </cell>
          <cell r="Q6723" t="str">
            <v>(Ruolo tecnico - ALTRO - - Personale dirigente - Competenze fisse)</v>
          </cell>
          <cell r="V6723">
            <v>0</v>
          </cell>
          <cell r="W6723">
            <v>0</v>
          </cell>
          <cell r="X6723">
            <v>0</v>
          </cell>
        </row>
        <row r="6724">
          <cell r="J6724" t="str">
            <v>INPUTB.6.e</v>
          </cell>
          <cell r="K6724" t="str">
            <v>INPUTBA2360</v>
          </cell>
          <cell r="L6724" t="str">
            <v>INPUT</v>
          </cell>
          <cell r="M6724" t="str">
            <v>ASLC09</v>
          </cell>
          <cell r="N6724" t="str">
            <v>ASLC09</v>
          </cell>
          <cell r="O6724" t="str">
            <v>AOIC01</v>
          </cell>
          <cell r="P6724" t="str">
            <v>B.6.e</v>
          </cell>
          <cell r="Q6724" t="str">
            <v>(Ruolo tecnico - ALTRO - - Personale dirigente - Straordinario)</v>
          </cell>
          <cell r="V6724">
            <v>0</v>
          </cell>
          <cell r="W6724">
            <v>0</v>
          </cell>
          <cell r="X6724">
            <v>0</v>
          </cell>
        </row>
        <row r="6725">
          <cell r="J6725" t="str">
            <v>INPUTB.6.e</v>
          </cell>
          <cell r="K6725" t="str">
            <v>INPUTBA2360</v>
          </cell>
          <cell r="L6725" t="str">
            <v>INPUT</v>
          </cell>
          <cell r="M6725" t="str">
            <v>ASLC09</v>
          </cell>
          <cell r="N6725" t="str">
            <v>ASLC09</v>
          </cell>
          <cell r="O6725" t="str">
            <v>AOIC01</v>
          </cell>
          <cell r="P6725" t="str">
            <v>B.6.e</v>
          </cell>
          <cell r="Q6725" t="str">
            <v>(Ruolo tecnico - ALTRO - - Personale dirigente - Retr. Posizione)</v>
          </cell>
          <cell r="V6725">
            <v>0</v>
          </cell>
          <cell r="W6725">
            <v>0</v>
          </cell>
          <cell r="X6725">
            <v>0</v>
          </cell>
        </row>
        <row r="6726">
          <cell r="J6726" t="str">
            <v>INPUTB.6.e</v>
          </cell>
          <cell r="K6726" t="str">
            <v>INPUTBA2360</v>
          </cell>
          <cell r="L6726" t="str">
            <v>INPUT</v>
          </cell>
          <cell r="M6726" t="str">
            <v>ASLC09</v>
          </cell>
          <cell r="N6726" t="str">
            <v>ASLC09</v>
          </cell>
          <cell r="O6726" t="str">
            <v>AOIC01</v>
          </cell>
          <cell r="P6726" t="str">
            <v>B.6.e</v>
          </cell>
          <cell r="Q6726" t="str">
            <v>(Ruolo tecnico - ALTRO - - Personale dirigente - Indennità varie)</v>
          </cell>
          <cell r="V6726">
            <v>0</v>
          </cell>
          <cell r="W6726">
            <v>0</v>
          </cell>
          <cell r="X6726">
            <v>0</v>
          </cell>
        </row>
        <row r="6727">
          <cell r="J6727" t="str">
            <v>INPUTB.6.e</v>
          </cell>
          <cell r="K6727" t="str">
            <v>INPUTBA2360</v>
          </cell>
          <cell r="L6727" t="str">
            <v>INPUT</v>
          </cell>
          <cell r="M6727" t="str">
            <v>ASLC09</v>
          </cell>
          <cell r="N6727" t="str">
            <v>ASLC09</v>
          </cell>
          <cell r="O6727" t="str">
            <v>AOIC01</v>
          </cell>
          <cell r="P6727" t="str">
            <v>B.6.e</v>
          </cell>
          <cell r="Q6727" t="str">
            <v>(Ruolo tecnico - ALTRO - - Personale dirigente - Competenze Ruolo tecnico - Personale comandato)</v>
          </cell>
          <cell r="V6727">
            <v>0</v>
          </cell>
          <cell r="W6727">
            <v>0</v>
          </cell>
          <cell r="X6727">
            <v>0</v>
          </cell>
        </row>
        <row r="6728">
          <cell r="J6728" t="str">
            <v>INPUTB.6.e</v>
          </cell>
          <cell r="K6728" t="str">
            <v>INPUTBA2360</v>
          </cell>
          <cell r="L6728" t="str">
            <v>INPUT</v>
          </cell>
          <cell r="M6728" t="str">
            <v>ASLC09</v>
          </cell>
          <cell r="N6728" t="str">
            <v>ASLC09</v>
          </cell>
          <cell r="O6728" t="str">
            <v>AOIC01</v>
          </cell>
          <cell r="P6728" t="str">
            <v>B.6.e</v>
          </cell>
          <cell r="Q6728" t="str">
            <v>(Ruolo tecnico - ALTRO - - Personale dirigente - Incentivazione (retribuzione di risultato))</v>
          </cell>
          <cell r="V6728">
            <v>0</v>
          </cell>
          <cell r="W6728">
            <v>0</v>
          </cell>
          <cell r="X6728">
            <v>0</v>
          </cell>
        </row>
        <row r="6729">
          <cell r="J6729" t="str">
            <v>INPUTB.6.e</v>
          </cell>
          <cell r="K6729" t="str">
            <v>INPUTBA2360</v>
          </cell>
          <cell r="L6729" t="str">
            <v>INPUT</v>
          </cell>
          <cell r="M6729" t="str">
            <v>ASLC09</v>
          </cell>
          <cell r="N6729" t="str">
            <v>ASLC09</v>
          </cell>
          <cell r="O6729" t="str">
            <v>AOIC01</v>
          </cell>
          <cell r="P6729" t="str">
            <v>B.6.e</v>
          </cell>
          <cell r="Q6729" t="str">
            <v>(Ruolo tecnico - ALTRO - - Personale dirigente - Risorse aggiuntive regionali)</v>
          </cell>
          <cell r="V6729">
            <v>0</v>
          </cell>
          <cell r="W6729">
            <v>0</v>
          </cell>
          <cell r="X6729">
            <v>0</v>
          </cell>
        </row>
        <row r="6730">
          <cell r="J6730" t="str">
            <v>INPUTB.6.e</v>
          </cell>
          <cell r="K6730" t="str">
            <v>INPUTBA2360</v>
          </cell>
          <cell r="L6730" t="str">
            <v>INPUT</v>
          </cell>
          <cell r="M6730" t="str">
            <v>ASLC09</v>
          </cell>
          <cell r="N6730" t="str">
            <v>ASLC09</v>
          </cell>
          <cell r="O6730" t="str">
            <v>AOIC01</v>
          </cell>
          <cell r="P6730" t="str">
            <v>B.6.e</v>
          </cell>
          <cell r="Q6730" t="str">
            <v>(Ruolo tecnico - ALTRO - - Personale dirigente - Accantonamento per ferie maturate e non godute)</v>
          </cell>
          <cell r="V6730">
            <v>0</v>
          </cell>
          <cell r="W6730">
            <v>0</v>
          </cell>
          <cell r="X6730">
            <v>0</v>
          </cell>
        </row>
        <row r="6731">
          <cell r="J6731" t="str">
            <v>INPUTB.6.e</v>
          </cell>
          <cell r="K6731" t="str">
            <v>INPUTBA2360</v>
          </cell>
          <cell r="L6731" t="str">
            <v>INPUT</v>
          </cell>
          <cell r="M6731" t="str">
            <v>ASLC09</v>
          </cell>
          <cell r="N6731" t="str">
            <v>ASLC09</v>
          </cell>
          <cell r="O6731" t="str">
            <v>AOIC01</v>
          </cell>
          <cell r="P6731" t="str">
            <v>B.6.e</v>
          </cell>
          <cell r="Q6731" t="str">
            <v>(Ruolo tecnico - ALTRO - - Personale dirigente - Oneri sociali*)</v>
          </cell>
          <cell r="V6731">
            <v>0</v>
          </cell>
          <cell r="W6731">
            <v>0</v>
          </cell>
          <cell r="X6731">
            <v>0</v>
          </cell>
        </row>
        <row r="6732">
          <cell r="J6732" t="str">
            <v>INPUTB.6.e</v>
          </cell>
          <cell r="K6732" t="str">
            <v>INPUTBA2881</v>
          </cell>
          <cell r="L6732" t="str">
            <v>INPUT</v>
          </cell>
          <cell r="M6732" t="str">
            <v>ASLC09</v>
          </cell>
          <cell r="N6732" t="str">
            <v>ASLC09</v>
          </cell>
          <cell r="O6732" t="str">
            <v>AOIC01</v>
          </cell>
          <cell r="P6732" t="str">
            <v>B.6.e</v>
          </cell>
          <cell r="Q6732" t="str">
            <v>(Ruolo tecnico - ALTRO - - Personale dirigente - Accantonamento a TFR)</v>
          </cell>
          <cell r="V6732">
            <v>0</v>
          </cell>
          <cell r="W6732">
            <v>0</v>
          </cell>
          <cell r="X6732">
            <v>0</v>
          </cell>
        </row>
        <row r="6733">
          <cell r="J6733" t="str">
            <v>INPUTB.6.e</v>
          </cell>
          <cell r="K6733" t="str">
            <v>INPUTBA2882</v>
          </cell>
          <cell r="L6733" t="str">
            <v>INPUT</v>
          </cell>
          <cell r="M6733" t="str">
            <v>ASLC09</v>
          </cell>
          <cell r="N6733" t="str">
            <v>ASLC09</v>
          </cell>
          <cell r="O6733" t="str">
            <v>AOIC01</v>
          </cell>
          <cell r="P6733" t="str">
            <v>B.6.e</v>
          </cell>
          <cell r="Q6733" t="str">
            <v>(Ruolo tecnico - ALTRO - - Personale dirigente - Accantonamento trattamento quiescenza e simili)</v>
          </cell>
          <cell r="V6733">
            <v>0</v>
          </cell>
          <cell r="W6733">
            <v>0</v>
          </cell>
          <cell r="X6733">
            <v>0</v>
          </cell>
        </row>
        <row r="6734">
          <cell r="J6734" t="str">
            <v>INPUTB.6.e</v>
          </cell>
          <cell r="K6734" t="str">
            <v>INPUTBA2360</v>
          </cell>
          <cell r="L6734" t="str">
            <v>INPUT</v>
          </cell>
          <cell r="M6734" t="str">
            <v>ASLC09</v>
          </cell>
          <cell r="N6734" t="str">
            <v>ASLC09</v>
          </cell>
          <cell r="O6734" t="str">
            <v>AOIC01</v>
          </cell>
          <cell r="P6734" t="str">
            <v>B.6.e</v>
          </cell>
          <cell r="Q6734" t="str">
            <v>(Ruolo tecnico - ALTRO - - Personale dirigente - Altri costi del Ruolo tecnico)</v>
          </cell>
          <cell r="V6734">
            <v>0</v>
          </cell>
          <cell r="W6734">
            <v>0</v>
          </cell>
          <cell r="X6734">
            <v>0</v>
          </cell>
        </row>
        <row r="6735">
          <cell r="J6735" t="str">
            <v>INPUTB.6.e</v>
          </cell>
          <cell r="K6735" t="str">
            <v>INPUTBA2380</v>
          </cell>
          <cell r="L6735" t="str">
            <v>INPUT</v>
          </cell>
          <cell r="M6735" t="str">
            <v>ASLC09</v>
          </cell>
          <cell r="N6735" t="str">
            <v>ASLC09</v>
          </cell>
          <cell r="O6735" t="str">
            <v>AOIC01</v>
          </cell>
          <cell r="P6735" t="str">
            <v>B.6.e</v>
          </cell>
          <cell r="Q6735" t="str">
            <v>(Ruolo tecnico - T.INDETERMINATO - - Personale comparto - Competenze fisse)</v>
          </cell>
          <cell r="V6735">
            <v>109000</v>
          </cell>
          <cell r="W6735">
            <v>110028</v>
          </cell>
          <cell r="X6735">
            <v>27507</v>
          </cell>
        </row>
        <row r="6736">
          <cell r="J6736" t="str">
            <v>INPUTB.6.e</v>
          </cell>
          <cell r="K6736" t="str">
            <v>INPUTBA2380</v>
          </cell>
          <cell r="L6736" t="str">
            <v>INPUT</v>
          </cell>
          <cell r="M6736" t="str">
            <v>ASLC09</v>
          </cell>
          <cell r="N6736" t="str">
            <v>ASLC09</v>
          </cell>
          <cell r="O6736" t="str">
            <v>AOIC01</v>
          </cell>
          <cell r="P6736" t="str">
            <v>B.6.e</v>
          </cell>
          <cell r="Q6736" t="str">
            <v>(Ruolo tecnico - T.INDETERMINATO - - Personale comparto - Straordinario)</v>
          </cell>
          <cell r="V6736">
            <v>5000</v>
          </cell>
          <cell r="W6736">
            <v>5000</v>
          </cell>
          <cell r="X6736">
            <v>1250</v>
          </cell>
        </row>
        <row r="6737">
          <cell r="J6737" t="str">
            <v>INPUTB.6.e</v>
          </cell>
          <cell r="K6737" t="str">
            <v>INPUTBA2380</v>
          </cell>
          <cell r="L6737" t="str">
            <v>INPUT</v>
          </cell>
          <cell r="M6737" t="str">
            <v>ASLC09</v>
          </cell>
          <cell r="N6737" t="str">
            <v>ASLC09</v>
          </cell>
          <cell r="O6737" t="str">
            <v>AOIC01</v>
          </cell>
          <cell r="P6737" t="str">
            <v>B.6.e</v>
          </cell>
          <cell r="Q6737" t="str">
            <v>(Ruolo tecnico - T.INDETERMINATO - - Personale comparto - Indennità varie)</v>
          </cell>
          <cell r="V6737">
            <v>6000</v>
          </cell>
          <cell r="W6737">
            <v>6000</v>
          </cell>
          <cell r="X6737">
            <v>1500</v>
          </cell>
        </row>
        <row r="6738">
          <cell r="J6738" t="str">
            <v>INPUTB.6.e</v>
          </cell>
          <cell r="K6738" t="str">
            <v>INPUTBA2380</v>
          </cell>
          <cell r="L6738" t="str">
            <v>INPUT</v>
          </cell>
          <cell r="M6738" t="str">
            <v>ASLC09</v>
          </cell>
          <cell r="N6738" t="str">
            <v>ASLC09</v>
          </cell>
          <cell r="O6738" t="str">
            <v>AOIC01</v>
          </cell>
          <cell r="P6738" t="str">
            <v>B.6.e</v>
          </cell>
          <cell r="Q6738" t="str">
            <v>(Ruolo tecnico - T.INDETERMINATO - - Personale comparto - Incentivazione alla produttività collettiva)</v>
          </cell>
          <cell r="V6738">
            <v>13000</v>
          </cell>
          <cell r="W6738">
            <v>13000</v>
          </cell>
          <cell r="X6738">
            <v>3250</v>
          </cell>
        </row>
        <row r="6739">
          <cell r="J6739" t="str">
            <v>INPUTB.6.e</v>
          </cell>
          <cell r="K6739" t="str">
            <v>INPUTBA2380</v>
          </cell>
          <cell r="L6739" t="str">
            <v>INPUT</v>
          </cell>
          <cell r="M6739" t="str">
            <v>ASLC09</v>
          </cell>
          <cell r="N6739" t="str">
            <v>ASLC09</v>
          </cell>
          <cell r="O6739" t="str">
            <v>AOIC01</v>
          </cell>
          <cell r="P6739" t="str">
            <v>B.6.e</v>
          </cell>
          <cell r="Q6739" t="str">
            <v>(Ruolo tecnico - T.INDETERMINATO - - Personale comparto - Competenze Ruolo tecnico -  Personale comandato)</v>
          </cell>
          <cell r="V6739">
            <v>0</v>
          </cell>
          <cell r="W6739">
            <v>0</v>
          </cell>
          <cell r="X6739">
            <v>0</v>
          </cell>
        </row>
        <row r="6740">
          <cell r="J6740" t="str">
            <v>INPUTB.6.e</v>
          </cell>
          <cell r="K6740" t="str">
            <v>INPUTBA2380</v>
          </cell>
          <cell r="L6740" t="str">
            <v>INPUT</v>
          </cell>
          <cell r="M6740" t="str">
            <v>ASLC09</v>
          </cell>
          <cell r="N6740" t="str">
            <v>ASLC09</v>
          </cell>
          <cell r="O6740" t="str">
            <v>AOIC01</v>
          </cell>
          <cell r="P6740" t="str">
            <v>B.6.e</v>
          </cell>
          <cell r="Q6740" t="str">
            <v>(Ruolo tecnico - T.INDETERMINATO - - Personale comparto - Risorse aggiuntive regionali)</v>
          </cell>
          <cell r="V6740">
            <v>5000</v>
          </cell>
          <cell r="W6740">
            <v>4265</v>
          </cell>
          <cell r="X6740">
            <v>1066</v>
          </cell>
        </row>
        <row r="6741">
          <cell r="J6741" t="str">
            <v>INPUTB.6.e</v>
          </cell>
          <cell r="K6741" t="str">
            <v>INPUTBA2380</v>
          </cell>
          <cell r="L6741" t="str">
            <v>INPUT</v>
          </cell>
          <cell r="M6741" t="str">
            <v>ASLC09</v>
          </cell>
          <cell r="N6741" t="str">
            <v>ASLC09</v>
          </cell>
          <cell r="O6741" t="str">
            <v>AOIC01</v>
          </cell>
          <cell r="P6741" t="str">
            <v>B.6.e</v>
          </cell>
          <cell r="Q6741" t="str">
            <v>(Ruolo tecnico - T.INDETERMINATO - - Personale comparto - Accantonamento per ferie maturate e non godute)</v>
          </cell>
          <cell r="V6741">
            <v>0</v>
          </cell>
          <cell r="W6741">
            <v>0</v>
          </cell>
          <cell r="X6741">
            <v>0</v>
          </cell>
        </row>
        <row r="6742">
          <cell r="J6742" t="str">
            <v>INPUTB.6.e</v>
          </cell>
          <cell r="K6742" t="str">
            <v>INPUTBA2380</v>
          </cell>
          <cell r="L6742" t="str">
            <v>INPUT</v>
          </cell>
          <cell r="M6742" t="str">
            <v>ASLC09</v>
          </cell>
          <cell r="N6742" t="str">
            <v>ASLC09</v>
          </cell>
          <cell r="O6742" t="str">
            <v>AOIC01</v>
          </cell>
          <cell r="P6742" t="str">
            <v>B.6.e</v>
          </cell>
          <cell r="Q6742" t="str">
            <v>(Ruolo tecnico - T.INDETERMINATO - - Personale comparto - Oneri sociali*)</v>
          </cell>
          <cell r="V6742">
            <v>37000</v>
          </cell>
          <cell r="W6742">
            <v>37967</v>
          </cell>
          <cell r="X6742">
            <v>9492</v>
          </cell>
        </row>
        <row r="6743">
          <cell r="J6743" t="str">
            <v>INPUTB.6.e</v>
          </cell>
          <cell r="K6743" t="str">
            <v>INPUTBA2881</v>
          </cell>
          <cell r="L6743" t="str">
            <v>INPUT</v>
          </cell>
          <cell r="M6743" t="str">
            <v>ASLC09</v>
          </cell>
          <cell r="N6743" t="str">
            <v>ASLC09</v>
          </cell>
          <cell r="O6743" t="str">
            <v>AOIC01</v>
          </cell>
          <cell r="P6743" t="str">
            <v>B.6.e</v>
          </cell>
          <cell r="Q6743" t="str">
            <v>(Ruolo tecnico - T.INDETERMINATO - - Personale comparto - Accantonamento a TFR)</v>
          </cell>
          <cell r="V6743">
            <v>0</v>
          </cell>
          <cell r="W6743">
            <v>0</v>
          </cell>
          <cell r="X6743">
            <v>0</v>
          </cell>
        </row>
        <row r="6744">
          <cell r="J6744" t="str">
            <v>INPUTB.6.e</v>
          </cell>
          <cell r="K6744" t="str">
            <v>INPUTBA2882</v>
          </cell>
          <cell r="L6744" t="str">
            <v>INPUT</v>
          </cell>
          <cell r="M6744" t="str">
            <v>ASLC09</v>
          </cell>
          <cell r="N6744" t="str">
            <v>ASLC09</v>
          </cell>
          <cell r="O6744" t="str">
            <v>AOIC01</v>
          </cell>
          <cell r="P6744" t="str">
            <v>B.6.e</v>
          </cell>
          <cell r="Q6744" t="str">
            <v>(Ruolo tecnico - T.INDETERMINATO - - Personale comparto - Accantonamento trattamento quiescenza e simili)</v>
          </cell>
          <cell r="V6744">
            <v>0</v>
          </cell>
          <cell r="W6744">
            <v>0</v>
          </cell>
          <cell r="X6744">
            <v>0</v>
          </cell>
        </row>
        <row r="6745">
          <cell r="J6745" t="str">
            <v>INPUTB.6.e</v>
          </cell>
          <cell r="K6745" t="str">
            <v>INPUTBA2380</v>
          </cell>
          <cell r="L6745" t="str">
            <v>INPUT</v>
          </cell>
          <cell r="M6745" t="str">
            <v>ASLC09</v>
          </cell>
          <cell r="N6745" t="str">
            <v>ASLC09</v>
          </cell>
          <cell r="O6745" t="str">
            <v>AOIC01</v>
          </cell>
          <cell r="P6745" t="str">
            <v>B.6.e</v>
          </cell>
          <cell r="Q6745" t="str">
            <v>(Ruolo tecnico - T.INDETERMINATO - - Personale comparto - Altri costi del personale)</v>
          </cell>
          <cell r="V6745">
            <v>0</v>
          </cell>
          <cell r="W6745">
            <v>0</v>
          </cell>
          <cell r="X6745">
            <v>0</v>
          </cell>
        </row>
        <row r="6746">
          <cell r="J6746" t="str">
            <v>INPUTB.6.e</v>
          </cell>
          <cell r="K6746" t="str">
            <v>INPUTBA2390</v>
          </cell>
          <cell r="L6746" t="str">
            <v>INPUT</v>
          </cell>
          <cell r="M6746" t="str">
            <v>ASLC09</v>
          </cell>
          <cell r="N6746" t="str">
            <v>ASLC09</v>
          </cell>
          <cell r="O6746" t="str">
            <v>AOIC01</v>
          </cell>
          <cell r="P6746" t="str">
            <v>B.6.e</v>
          </cell>
          <cell r="Q6746" t="str">
            <v>(Ruolo tecnico - T.DETERMINATO - - Personale comparto - Competenze fisse)</v>
          </cell>
          <cell r="V6746">
            <v>0</v>
          </cell>
          <cell r="W6746">
            <v>0</v>
          </cell>
          <cell r="X6746">
            <v>0</v>
          </cell>
        </row>
        <row r="6747">
          <cell r="J6747" t="str">
            <v>INPUTB.6.e</v>
          </cell>
          <cell r="K6747" t="str">
            <v>INPUTBA2390</v>
          </cell>
          <cell r="L6747" t="str">
            <v>INPUT</v>
          </cell>
          <cell r="M6747" t="str">
            <v>ASLC09</v>
          </cell>
          <cell r="N6747" t="str">
            <v>ASLC09</v>
          </cell>
          <cell r="O6747" t="str">
            <v>AOIC01</v>
          </cell>
          <cell r="P6747" t="str">
            <v>B.6.e</v>
          </cell>
          <cell r="Q6747" t="str">
            <v>(Ruolo tecnico - T.DETERMINATO - - Personale comparto - Straordinario)</v>
          </cell>
          <cell r="V6747">
            <v>0</v>
          </cell>
          <cell r="W6747">
            <v>0</v>
          </cell>
          <cell r="X6747">
            <v>0</v>
          </cell>
        </row>
        <row r="6748">
          <cell r="J6748" t="str">
            <v>INPUTB.6.e</v>
          </cell>
          <cell r="K6748" t="str">
            <v>INPUTBA2390</v>
          </cell>
          <cell r="L6748" t="str">
            <v>INPUT</v>
          </cell>
          <cell r="M6748" t="str">
            <v>ASLC09</v>
          </cell>
          <cell r="N6748" t="str">
            <v>ASLC09</v>
          </cell>
          <cell r="O6748" t="str">
            <v>AOIC01</v>
          </cell>
          <cell r="P6748" t="str">
            <v>B.6.e</v>
          </cell>
          <cell r="Q6748" t="str">
            <v>(Ruolo tecnico - T.DETERMINATO - - Personale comparto - Indennità varie)</v>
          </cell>
          <cell r="V6748">
            <v>0</v>
          </cell>
          <cell r="W6748">
            <v>0</v>
          </cell>
          <cell r="X6748">
            <v>0</v>
          </cell>
        </row>
        <row r="6749">
          <cell r="J6749" t="str">
            <v>INPUTB.6.e</v>
          </cell>
          <cell r="K6749" t="str">
            <v>INPUTBA2390</v>
          </cell>
          <cell r="L6749" t="str">
            <v>INPUT</v>
          </cell>
          <cell r="M6749" t="str">
            <v>ASLC09</v>
          </cell>
          <cell r="N6749" t="str">
            <v>ASLC09</v>
          </cell>
          <cell r="O6749" t="str">
            <v>AOIC01</v>
          </cell>
          <cell r="P6749" t="str">
            <v>B.6.e</v>
          </cell>
          <cell r="Q6749" t="str">
            <v>(Ruolo tecnico - T.DETERMINATO - - Personale comparto - Incentivazione alla produttività collettiva)</v>
          </cell>
          <cell r="V6749">
            <v>0</v>
          </cell>
          <cell r="W6749">
            <v>0</v>
          </cell>
          <cell r="X6749">
            <v>0</v>
          </cell>
        </row>
        <row r="6750">
          <cell r="J6750" t="str">
            <v>INPUTB.6.e</v>
          </cell>
          <cell r="K6750" t="str">
            <v>INPUTBA2390</v>
          </cell>
          <cell r="L6750" t="str">
            <v>INPUT</v>
          </cell>
          <cell r="M6750" t="str">
            <v>ASLC09</v>
          </cell>
          <cell r="N6750" t="str">
            <v>ASLC09</v>
          </cell>
          <cell r="O6750" t="str">
            <v>AOIC01</v>
          </cell>
          <cell r="P6750" t="str">
            <v>B.6.e</v>
          </cell>
          <cell r="Q6750" t="str">
            <v>(Ruolo tecnico - T.DETERMINATO - - Personale comparto - Competenze Ruolo tecnico -  Personale comandato)</v>
          </cell>
          <cell r="V6750">
            <v>0</v>
          </cell>
          <cell r="W6750">
            <v>0</v>
          </cell>
          <cell r="X6750">
            <v>0</v>
          </cell>
        </row>
        <row r="6751">
          <cell r="J6751" t="str">
            <v>INPUTB.6.e</v>
          </cell>
          <cell r="K6751" t="str">
            <v>INPUTBA2390</v>
          </cell>
          <cell r="L6751" t="str">
            <v>INPUT</v>
          </cell>
          <cell r="M6751" t="str">
            <v>ASLC09</v>
          </cell>
          <cell r="N6751" t="str">
            <v>ASLC09</v>
          </cell>
          <cell r="O6751" t="str">
            <v>AOIC01</v>
          </cell>
          <cell r="P6751" t="str">
            <v>B.6.e</v>
          </cell>
          <cell r="Q6751" t="str">
            <v>(Ruolo tecnico - T.DETERMINATO - - Personale comparto - Risorse aggiuntive regionali)</v>
          </cell>
          <cell r="V6751">
            <v>0</v>
          </cell>
          <cell r="W6751">
            <v>0</v>
          </cell>
          <cell r="X6751">
            <v>0</v>
          </cell>
        </row>
        <row r="6752">
          <cell r="J6752" t="str">
            <v>INPUTB.6.e</v>
          </cell>
          <cell r="K6752" t="str">
            <v>INPUTBA2390</v>
          </cell>
          <cell r="L6752" t="str">
            <v>INPUT</v>
          </cell>
          <cell r="M6752" t="str">
            <v>ASLC09</v>
          </cell>
          <cell r="N6752" t="str">
            <v>ASLC09</v>
          </cell>
          <cell r="O6752" t="str">
            <v>AOIC01</v>
          </cell>
          <cell r="P6752" t="str">
            <v>B.6.e</v>
          </cell>
          <cell r="Q6752" t="str">
            <v>(Ruolo tecnico - T.DETERMINATO - - Personale comparto - Accantonamento per ferie maturate e non godute)</v>
          </cell>
          <cell r="V6752">
            <v>0</v>
          </cell>
          <cell r="W6752">
            <v>0</v>
          </cell>
          <cell r="X6752">
            <v>0</v>
          </cell>
        </row>
        <row r="6753">
          <cell r="J6753" t="str">
            <v>INPUTB.6.e</v>
          </cell>
          <cell r="K6753" t="str">
            <v>INPUTBA2390</v>
          </cell>
          <cell r="L6753" t="str">
            <v>INPUT</v>
          </cell>
          <cell r="M6753" t="str">
            <v>ASLC09</v>
          </cell>
          <cell r="N6753" t="str">
            <v>ASLC09</v>
          </cell>
          <cell r="O6753" t="str">
            <v>AOIC01</v>
          </cell>
          <cell r="P6753" t="str">
            <v>B.6.e</v>
          </cell>
          <cell r="Q6753" t="str">
            <v>(Ruolo tecnico - T.DETERMINATO - - Personale comparto - Oneri sociali*)</v>
          </cell>
          <cell r="V6753">
            <v>0</v>
          </cell>
          <cell r="W6753">
            <v>0</v>
          </cell>
          <cell r="X6753">
            <v>0</v>
          </cell>
        </row>
        <row r="6754">
          <cell r="J6754" t="str">
            <v>INPUTB.6.e</v>
          </cell>
          <cell r="K6754" t="str">
            <v>INPUTBA2881</v>
          </cell>
          <cell r="L6754" t="str">
            <v>INPUT</v>
          </cell>
          <cell r="M6754" t="str">
            <v>ASLC09</v>
          </cell>
          <cell r="N6754" t="str">
            <v>ASLC09</v>
          </cell>
          <cell r="O6754" t="str">
            <v>AOIC01</v>
          </cell>
          <cell r="P6754" t="str">
            <v>B.6.e</v>
          </cell>
          <cell r="Q6754" t="str">
            <v>(Ruolo tecnico - T.DETERMINATO - - Personale comparto - Accantonamento a TFR)</v>
          </cell>
          <cell r="V6754">
            <v>0</v>
          </cell>
          <cell r="W6754">
            <v>0</v>
          </cell>
          <cell r="X6754">
            <v>0</v>
          </cell>
        </row>
        <row r="6755">
          <cell r="J6755" t="str">
            <v>INPUTB.6.e</v>
          </cell>
          <cell r="K6755" t="str">
            <v>INPUTBA2882</v>
          </cell>
          <cell r="L6755" t="str">
            <v>INPUT</v>
          </cell>
          <cell r="M6755" t="str">
            <v>ASLC09</v>
          </cell>
          <cell r="N6755" t="str">
            <v>ASLC09</v>
          </cell>
          <cell r="O6755" t="str">
            <v>AOIC01</v>
          </cell>
          <cell r="P6755" t="str">
            <v>B.6.e</v>
          </cell>
          <cell r="Q6755" t="str">
            <v>(Ruolo tecnico - T.DETERMINATO - - Personale comparto - Accantonamento trattamento quiescenza e simili)</v>
          </cell>
          <cell r="V6755">
            <v>0</v>
          </cell>
          <cell r="W6755">
            <v>0</v>
          </cell>
          <cell r="X6755">
            <v>0</v>
          </cell>
        </row>
        <row r="6756">
          <cell r="J6756" t="str">
            <v>INPUTB.6.e</v>
          </cell>
          <cell r="K6756" t="str">
            <v>INPUTBA2390</v>
          </cell>
          <cell r="L6756" t="str">
            <v>INPUT</v>
          </cell>
          <cell r="M6756" t="str">
            <v>ASLC09</v>
          </cell>
          <cell r="N6756" t="str">
            <v>ASLC09</v>
          </cell>
          <cell r="O6756" t="str">
            <v>AOIC01</v>
          </cell>
          <cell r="P6756" t="str">
            <v>B.6.e</v>
          </cell>
          <cell r="Q6756" t="str">
            <v>(Ruolo tecnico - T.DETERMINATO - - Personale comparto - Altri costi del personale)</v>
          </cell>
          <cell r="V6756">
            <v>0</v>
          </cell>
          <cell r="W6756">
            <v>0</v>
          </cell>
          <cell r="X6756">
            <v>0</v>
          </cell>
        </row>
        <row r="6757">
          <cell r="J6757" t="str">
            <v>INPUTB.6.e</v>
          </cell>
          <cell r="K6757" t="str">
            <v>INPUTBA2400</v>
          </cell>
          <cell r="L6757" t="str">
            <v>INPUT</v>
          </cell>
          <cell r="M6757" t="str">
            <v>ASLC09</v>
          </cell>
          <cell r="N6757" t="str">
            <v>ASLC09</v>
          </cell>
          <cell r="O6757" t="str">
            <v>AOIC01</v>
          </cell>
          <cell r="P6757" t="str">
            <v>B.6.e</v>
          </cell>
          <cell r="Q6757" t="str">
            <v>(Ruolo tecnico - ALTRO - - Personale comparto - Competenze fisse)</v>
          </cell>
          <cell r="V6757">
            <v>0</v>
          </cell>
          <cell r="W6757">
            <v>0</v>
          </cell>
          <cell r="X6757">
            <v>0</v>
          </cell>
        </row>
        <row r="6758">
          <cell r="J6758" t="str">
            <v>INPUTB.6.e</v>
          </cell>
          <cell r="K6758" t="str">
            <v>INPUTBA2400</v>
          </cell>
          <cell r="L6758" t="str">
            <v>INPUT</v>
          </cell>
          <cell r="M6758" t="str">
            <v>ASLC09</v>
          </cell>
          <cell r="N6758" t="str">
            <v>ASLC09</v>
          </cell>
          <cell r="O6758" t="str">
            <v>AOIC01</v>
          </cell>
          <cell r="P6758" t="str">
            <v>B.6.e</v>
          </cell>
          <cell r="Q6758" t="str">
            <v>(Ruolo tecnico - ALTRO - - Personale comparto - Straordinario)</v>
          </cell>
          <cell r="V6758">
            <v>0</v>
          </cell>
          <cell r="W6758">
            <v>0</v>
          </cell>
          <cell r="X6758">
            <v>0</v>
          </cell>
        </row>
        <row r="6759">
          <cell r="J6759" t="str">
            <v>INPUTB.6.e</v>
          </cell>
          <cell r="K6759" t="str">
            <v>INPUTBA2400</v>
          </cell>
          <cell r="L6759" t="str">
            <v>INPUT</v>
          </cell>
          <cell r="M6759" t="str">
            <v>ASLC09</v>
          </cell>
          <cell r="N6759" t="str">
            <v>ASLC09</v>
          </cell>
          <cell r="O6759" t="str">
            <v>AOIC01</v>
          </cell>
          <cell r="P6759" t="str">
            <v>B.6.e</v>
          </cell>
          <cell r="Q6759" t="str">
            <v>(Ruolo tecnico - ALTRO - - Personale comparto - Indennità varie)</v>
          </cell>
          <cell r="V6759">
            <v>0</v>
          </cell>
          <cell r="W6759">
            <v>0</v>
          </cell>
          <cell r="X6759">
            <v>0</v>
          </cell>
        </row>
        <row r="6760">
          <cell r="J6760" t="str">
            <v>INPUTB.6.e</v>
          </cell>
          <cell r="K6760" t="str">
            <v>INPUTBA2400</v>
          </cell>
          <cell r="L6760" t="str">
            <v>INPUT</v>
          </cell>
          <cell r="M6760" t="str">
            <v>ASLC09</v>
          </cell>
          <cell r="N6760" t="str">
            <v>ASLC09</v>
          </cell>
          <cell r="O6760" t="str">
            <v>AOIC01</v>
          </cell>
          <cell r="P6760" t="str">
            <v>B.6.e</v>
          </cell>
          <cell r="Q6760" t="str">
            <v>(Ruolo tecnico - ALTRO - - Personale comparto - Incentivazione alla produttività collettiva)</v>
          </cell>
          <cell r="V6760">
            <v>0</v>
          </cell>
          <cell r="W6760">
            <v>0</v>
          </cell>
          <cell r="X6760">
            <v>0</v>
          </cell>
        </row>
        <row r="6761">
          <cell r="J6761" t="str">
            <v>INPUTB.6.e</v>
          </cell>
          <cell r="K6761" t="str">
            <v>INPUTBA2400</v>
          </cell>
          <cell r="L6761" t="str">
            <v>INPUT</v>
          </cell>
          <cell r="M6761" t="str">
            <v>ASLC09</v>
          </cell>
          <cell r="N6761" t="str">
            <v>ASLC09</v>
          </cell>
          <cell r="O6761" t="str">
            <v>AOIC01</v>
          </cell>
          <cell r="P6761" t="str">
            <v>B.6.e</v>
          </cell>
          <cell r="Q6761" t="str">
            <v>(Ruolo tecnico - ALTRO - - Personale comparto - Competenze Ruolo tecnico - Personale comandato)</v>
          </cell>
          <cell r="V6761">
            <v>0</v>
          </cell>
          <cell r="W6761">
            <v>0</v>
          </cell>
          <cell r="X6761">
            <v>0</v>
          </cell>
        </row>
        <row r="6762">
          <cell r="J6762" t="str">
            <v>INPUTB.6.e</v>
          </cell>
          <cell r="K6762" t="str">
            <v>INPUTBA2400</v>
          </cell>
          <cell r="L6762" t="str">
            <v>INPUT</v>
          </cell>
          <cell r="M6762" t="str">
            <v>ASLC09</v>
          </cell>
          <cell r="N6762" t="str">
            <v>ASLC09</v>
          </cell>
          <cell r="O6762" t="str">
            <v>AOIC01</v>
          </cell>
          <cell r="P6762" t="str">
            <v>B.6.e</v>
          </cell>
          <cell r="Q6762" t="str">
            <v>(Ruolo tecnico - ALTRO - - Personale comparto - Risorse aggiuntive regionali)</v>
          </cell>
          <cell r="V6762">
            <v>0</v>
          </cell>
          <cell r="W6762">
            <v>0</v>
          </cell>
          <cell r="X6762">
            <v>0</v>
          </cell>
        </row>
        <row r="6763">
          <cell r="J6763" t="str">
            <v>INPUTB.6.e</v>
          </cell>
          <cell r="K6763" t="str">
            <v>INPUTBA2400</v>
          </cell>
          <cell r="L6763" t="str">
            <v>INPUT</v>
          </cell>
          <cell r="M6763" t="str">
            <v>ASLC09</v>
          </cell>
          <cell r="N6763" t="str">
            <v>ASLC09</v>
          </cell>
          <cell r="O6763" t="str">
            <v>AOIC01</v>
          </cell>
          <cell r="P6763" t="str">
            <v>B.6.e</v>
          </cell>
          <cell r="Q6763" t="str">
            <v>(Ruolo tecnico - ALTRO - - Personale comparto - Accantonamento per ferie maturate e non godute)</v>
          </cell>
          <cell r="V6763">
            <v>0</v>
          </cell>
          <cell r="W6763">
            <v>0</v>
          </cell>
          <cell r="X6763">
            <v>0</v>
          </cell>
        </row>
        <row r="6764">
          <cell r="J6764" t="str">
            <v>INPUTB.6.e</v>
          </cell>
          <cell r="K6764" t="str">
            <v>INPUTBA2400</v>
          </cell>
          <cell r="L6764" t="str">
            <v>INPUT</v>
          </cell>
          <cell r="M6764" t="str">
            <v>ASLC09</v>
          </cell>
          <cell r="N6764" t="str">
            <v>ASLC09</v>
          </cell>
          <cell r="O6764" t="str">
            <v>AOIC01</v>
          </cell>
          <cell r="P6764" t="str">
            <v>B.6.e</v>
          </cell>
          <cell r="Q6764" t="str">
            <v>(Ruolo tecnico - ALTRO - - Personale comparto - Oneri sociali*)</v>
          </cell>
          <cell r="V6764">
            <v>0</v>
          </cell>
          <cell r="W6764">
            <v>0</v>
          </cell>
          <cell r="X6764">
            <v>0</v>
          </cell>
        </row>
        <row r="6765">
          <cell r="J6765" t="str">
            <v>INPUTB.6.e</v>
          </cell>
          <cell r="K6765" t="str">
            <v>INPUTBA2881</v>
          </cell>
          <cell r="L6765" t="str">
            <v>INPUT</v>
          </cell>
          <cell r="M6765" t="str">
            <v>ASLC09</v>
          </cell>
          <cell r="N6765" t="str">
            <v>ASLC09</v>
          </cell>
          <cell r="O6765" t="str">
            <v>AOIC01</v>
          </cell>
          <cell r="P6765" t="str">
            <v>B.6.e</v>
          </cell>
          <cell r="Q6765" t="str">
            <v>(Ruolo tecnico - ALTRO - - Personale comparto - Accantonamento a TFR)</v>
          </cell>
          <cell r="V6765">
            <v>0</v>
          </cell>
          <cell r="W6765">
            <v>0</v>
          </cell>
          <cell r="X6765">
            <v>0</v>
          </cell>
        </row>
        <row r="6766">
          <cell r="J6766" t="str">
            <v>INPUTB.6.e</v>
          </cell>
          <cell r="K6766" t="str">
            <v>INPUTBA2882</v>
          </cell>
          <cell r="L6766" t="str">
            <v>INPUT</v>
          </cell>
          <cell r="M6766" t="str">
            <v>ASLC09</v>
          </cell>
          <cell r="N6766" t="str">
            <v>ASLC09</v>
          </cell>
          <cell r="O6766" t="str">
            <v>AOIC01</v>
          </cell>
          <cell r="P6766" t="str">
            <v>B.6.e</v>
          </cell>
          <cell r="Q6766" t="str">
            <v>(Ruolo tecnico - ALTRO - - Personale comparto - Accantonamento trattamento quiescenza e simili)</v>
          </cell>
          <cell r="V6766">
            <v>0</v>
          </cell>
          <cell r="W6766">
            <v>0</v>
          </cell>
          <cell r="X6766">
            <v>0</v>
          </cell>
        </row>
        <row r="6767">
          <cell r="J6767" t="str">
            <v>INPUTB.6.e</v>
          </cell>
          <cell r="K6767" t="str">
            <v>INPUTBA2400</v>
          </cell>
          <cell r="L6767" t="str">
            <v>INPUT</v>
          </cell>
          <cell r="M6767" t="str">
            <v>ASLC09</v>
          </cell>
          <cell r="N6767" t="str">
            <v>ASLC09</v>
          </cell>
          <cell r="O6767" t="str">
            <v>AOIC01</v>
          </cell>
          <cell r="P6767" t="str">
            <v>B.6.e</v>
          </cell>
          <cell r="Q6767" t="str">
            <v>(Ruolo tecnico - ALTRO - - Personale comparto - Altri costi del personale)</v>
          </cell>
          <cell r="V6767">
            <v>0</v>
          </cell>
          <cell r="W6767">
            <v>0</v>
          </cell>
          <cell r="X6767">
            <v>0</v>
          </cell>
        </row>
        <row r="6768">
          <cell r="J6768" t="str">
            <v>TOTAL</v>
          </cell>
          <cell r="K6768" t="str">
            <v>TOTAL</v>
          </cell>
          <cell r="L6768" t="str">
            <v>TOTALE</v>
          </cell>
          <cell r="Q6768" t="str">
            <v>(B.8 Personale del ruolo amministrativo - Totale)</v>
          </cell>
          <cell r="V6768">
            <v>39000</v>
          </cell>
          <cell r="W6768">
            <v>39238</v>
          </cell>
          <cell r="X6768">
            <v>9809</v>
          </cell>
        </row>
        <row r="6769">
          <cell r="J6769" t="str">
            <v>INPUTB.6.d</v>
          </cell>
          <cell r="K6769" t="str">
            <v>INPUTBA2430</v>
          </cell>
          <cell r="L6769" t="str">
            <v>INPUT</v>
          </cell>
          <cell r="M6769" t="str">
            <v>ASLC09</v>
          </cell>
          <cell r="N6769" t="str">
            <v>ASLC09</v>
          </cell>
          <cell r="O6769" t="str">
            <v>AOIC01</v>
          </cell>
          <cell r="P6769" t="str">
            <v>B.6.d</v>
          </cell>
          <cell r="Q6769" t="str">
            <v>(Ruolo amministrativo - T.INDETERMINATO - Personale dirigente - Competenze fisse)</v>
          </cell>
          <cell r="V6769">
            <v>0</v>
          </cell>
          <cell r="W6769">
            <v>0</v>
          </cell>
          <cell r="X6769">
            <v>0</v>
          </cell>
        </row>
        <row r="6770">
          <cell r="J6770" t="str">
            <v>INPUTB.6.d</v>
          </cell>
          <cell r="K6770" t="str">
            <v>INPUTBA2430</v>
          </cell>
          <cell r="L6770" t="str">
            <v>INPUT</v>
          </cell>
          <cell r="M6770" t="str">
            <v>ASLC09</v>
          </cell>
          <cell r="N6770" t="str">
            <v>ASLC09</v>
          </cell>
          <cell r="O6770" t="str">
            <v>AOIC01</v>
          </cell>
          <cell r="P6770" t="str">
            <v>B.6.d</v>
          </cell>
          <cell r="Q6770" t="str">
            <v>(Ruolo amministrativo - T.INDETERMINATO - Personale dirigente - Straordinario)</v>
          </cell>
          <cell r="V6770">
            <v>0</v>
          </cell>
          <cell r="W6770">
            <v>0</v>
          </cell>
          <cell r="X6770">
            <v>0</v>
          </cell>
        </row>
        <row r="6771">
          <cell r="J6771" t="str">
            <v>INPUTB.6.d</v>
          </cell>
          <cell r="K6771" t="str">
            <v>INPUTBA2430</v>
          </cell>
          <cell r="L6771" t="str">
            <v>INPUT</v>
          </cell>
          <cell r="M6771" t="str">
            <v>ASLC09</v>
          </cell>
          <cell r="N6771" t="str">
            <v>ASLC09</v>
          </cell>
          <cell r="O6771" t="str">
            <v>AOIC01</v>
          </cell>
          <cell r="P6771" t="str">
            <v>B.6.d</v>
          </cell>
          <cell r="Q6771" t="str">
            <v>(Ruolo amministrativo - T.INDETERMINATO - Personale dirigente - Retr. Posizione)</v>
          </cell>
          <cell r="V6771">
            <v>0</v>
          </cell>
          <cell r="W6771">
            <v>0</v>
          </cell>
          <cell r="X6771">
            <v>0</v>
          </cell>
        </row>
        <row r="6772">
          <cell r="J6772" t="str">
            <v>INPUTB.6.d</v>
          </cell>
          <cell r="K6772" t="str">
            <v>INPUTBA2430</v>
          </cell>
          <cell r="L6772" t="str">
            <v>INPUT</v>
          </cell>
          <cell r="M6772" t="str">
            <v>ASLC09</v>
          </cell>
          <cell r="N6772" t="str">
            <v>ASLC09</v>
          </cell>
          <cell r="O6772" t="str">
            <v>AOIC01</v>
          </cell>
          <cell r="P6772" t="str">
            <v>B.6.d</v>
          </cell>
          <cell r="Q6772" t="str">
            <v>(Ruolo amministrativo - T.INDETERMINATO - Personale dirigente - Indennità varie)</v>
          </cell>
          <cell r="V6772">
            <v>0</v>
          </cell>
          <cell r="W6772">
            <v>0</v>
          </cell>
          <cell r="X6772">
            <v>0</v>
          </cell>
        </row>
        <row r="6773">
          <cell r="J6773" t="str">
            <v>INPUTB.6.d</v>
          </cell>
          <cell r="K6773" t="str">
            <v>INPUTBA2430</v>
          </cell>
          <cell r="L6773" t="str">
            <v>INPUT</v>
          </cell>
          <cell r="M6773" t="str">
            <v>ASLC09</v>
          </cell>
          <cell r="N6773" t="str">
            <v>ASLC09</v>
          </cell>
          <cell r="O6773" t="str">
            <v>AOIC01</v>
          </cell>
          <cell r="P6773" t="str">
            <v>B.6.d</v>
          </cell>
          <cell r="Q6773" t="str">
            <v>(Ruolo amministrativo - T.INDETERMINATO - Personale dirigente - Competenze Ruolo amministrativo - T.INDETERMINATO - Personale comandato)</v>
          </cell>
          <cell r="V6773">
            <v>0</v>
          </cell>
          <cell r="W6773">
            <v>0</v>
          </cell>
          <cell r="X6773">
            <v>0</v>
          </cell>
        </row>
        <row r="6774">
          <cell r="J6774" t="str">
            <v>INPUTB.6.d</v>
          </cell>
          <cell r="K6774" t="str">
            <v>INPUTBA2430</v>
          </cell>
          <cell r="L6774" t="str">
            <v>INPUT</v>
          </cell>
          <cell r="M6774" t="str">
            <v>ASLC09</v>
          </cell>
          <cell r="N6774" t="str">
            <v>ASLC09</v>
          </cell>
          <cell r="O6774" t="str">
            <v>AOIC01</v>
          </cell>
          <cell r="P6774" t="str">
            <v>B.6.d</v>
          </cell>
          <cell r="Q6774" t="str">
            <v>(Ruolo amministrativo - T.INDETERMINATO - Personale dirigente - Incentivazione (retribuzione di risultato))</v>
          </cell>
          <cell r="V6774">
            <v>0</v>
          </cell>
          <cell r="W6774">
            <v>0</v>
          </cell>
          <cell r="X6774">
            <v>0</v>
          </cell>
        </row>
        <row r="6775">
          <cell r="J6775" t="str">
            <v>INPUTB.6.d</v>
          </cell>
          <cell r="K6775" t="str">
            <v>INPUTBA2430</v>
          </cell>
          <cell r="L6775" t="str">
            <v>INPUT</v>
          </cell>
          <cell r="M6775" t="str">
            <v>ASLC09</v>
          </cell>
          <cell r="N6775" t="str">
            <v>ASLC09</v>
          </cell>
          <cell r="O6775" t="str">
            <v>AOIC01</v>
          </cell>
          <cell r="P6775" t="str">
            <v>B.6.d</v>
          </cell>
          <cell r="Q6775" t="str">
            <v>(Ruolo amministrativo - T.INDETERMINATO - Personale dirigente - Risorse aggiuntive regionali)</v>
          </cell>
          <cell r="V6775">
            <v>0</v>
          </cell>
          <cell r="W6775">
            <v>0</v>
          </cell>
          <cell r="X6775">
            <v>0</v>
          </cell>
        </row>
        <row r="6776">
          <cell r="J6776" t="str">
            <v>INPUTB.6.d</v>
          </cell>
          <cell r="K6776" t="str">
            <v>INPUTBA2430</v>
          </cell>
          <cell r="L6776" t="str">
            <v>INPUT</v>
          </cell>
          <cell r="M6776" t="str">
            <v>ASLC09</v>
          </cell>
          <cell r="N6776" t="str">
            <v>ASLC09</v>
          </cell>
          <cell r="O6776" t="str">
            <v>AOIC01</v>
          </cell>
          <cell r="P6776" t="str">
            <v>B.6.d</v>
          </cell>
          <cell r="Q6776" t="str">
            <v>(Ruolo amministrativo - T.INDETERMINATO - Personale dirigente - Accantonamento per ferie maturate e non godute)</v>
          </cell>
          <cell r="V6776">
            <v>0</v>
          </cell>
          <cell r="W6776">
            <v>0</v>
          </cell>
          <cell r="X6776">
            <v>0</v>
          </cell>
        </row>
        <row r="6777">
          <cell r="J6777" t="str">
            <v>INPUTB.6.d</v>
          </cell>
          <cell r="K6777" t="str">
            <v>INPUTBA2430</v>
          </cell>
          <cell r="L6777" t="str">
            <v>INPUT</v>
          </cell>
          <cell r="M6777" t="str">
            <v>ASLC09</v>
          </cell>
          <cell r="N6777" t="str">
            <v>ASLC09</v>
          </cell>
          <cell r="O6777" t="str">
            <v>AOIC01</v>
          </cell>
          <cell r="P6777" t="str">
            <v>B.6.d</v>
          </cell>
          <cell r="Q6777" t="str">
            <v>(Ruolo amministrativo - T.INDETERMINATO - Personale dirigente - Oneri sociali*)</v>
          </cell>
          <cell r="V6777">
            <v>0</v>
          </cell>
          <cell r="W6777">
            <v>0</v>
          </cell>
          <cell r="X6777">
            <v>0</v>
          </cell>
        </row>
        <row r="6778">
          <cell r="J6778" t="str">
            <v>INPUTB.6.d</v>
          </cell>
          <cell r="K6778" t="str">
            <v>INPUTBA2881</v>
          </cell>
          <cell r="L6778" t="str">
            <v>INPUT</v>
          </cell>
          <cell r="M6778" t="str">
            <v>ASLC09</v>
          </cell>
          <cell r="N6778" t="str">
            <v>ASLC09</v>
          </cell>
          <cell r="O6778" t="str">
            <v>AOIC01</v>
          </cell>
          <cell r="P6778" t="str">
            <v>B.6.d</v>
          </cell>
          <cell r="Q6778" t="str">
            <v>(Ruolo amministrativo - T.INDETERMINATO - Personale dirigente - Accantonamento a TFR)</v>
          </cell>
          <cell r="V6778">
            <v>0</v>
          </cell>
          <cell r="W6778">
            <v>0</v>
          </cell>
          <cell r="X6778">
            <v>0</v>
          </cell>
        </row>
        <row r="6779">
          <cell r="J6779" t="str">
            <v>INPUTB.6.d</v>
          </cell>
          <cell r="K6779" t="str">
            <v>INPUTBA2882</v>
          </cell>
          <cell r="L6779" t="str">
            <v>INPUT</v>
          </cell>
          <cell r="M6779" t="str">
            <v>ASLC09</v>
          </cell>
          <cell r="N6779" t="str">
            <v>ASLC09</v>
          </cell>
          <cell r="O6779" t="str">
            <v>AOIC01</v>
          </cell>
          <cell r="P6779" t="str">
            <v>B.6.d</v>
          </cell>
          <cell r="Q6779" t="str">
            <v>(Ruolo amministrativo - T.INDETERMINATO - Personale dirigente - Accantonamento trattamento quiescenza e simili)</v>
          </cell>
          <cell r="V6779">
            <v>0</v>
          </cell>
          <cell r="W6779">
            <v>0</v>
          </cell>
          <cell r="X6779">
            <v>0</v>
          </cell>
        </row>
        <row r="6780">
          <cell r="J6780" t="str">
            <v>INPUTB.6.d</v>
          </cell>
          <cell r="K6780" t="str">
            <v>INPUTBA2430</v>
          </cell>
          <cell r="L6780" t="str">
            <v>INPUT</v>
          </cell>
          <cell r="M6780" t="str">
            <v>ASLC09</v>
          </cell>
          <cell r="N6780" t="str">
            <v>ASLC09</v>
          </cell>
          <cell r="O6780" t="str">
            <v>AOIC01</v>
          </cell>
          <cell r="P6780" t="str">
            <v>B.6.d</v>
          </cell>
          <cell r="Q6780" t="str">
            <v>(Ruolo amministrativo - T.INDETERMINATO - Personale dirigente - Altri costi del Ruolo amministrativo)</v>
          </cell>
          <cell r="V6780">
            <v>0</v>
          </cell>
          <cell r="W6780">
            <v>0</v>
          </cell>
          <cell r="X6780">
            <v>0</v>
          </cell>
        </row>
        <row r="6781">
          <cell r="J6781" t="str">
            <v>INPUTB.6.d</v>
          </cell>
          <cell r="K6781" t="str">
            <v>INPUTBA2440</v>
          </cell>
          <cell r="L6781" t="str">
            <v>INPUT</v>
          </cell>
          <cell r="M6781" t="str">
            <v>ASLC09</v>
          </cell>
          <cell r="N6781" t="str">
            <v>ASLC09</v>
          </cell>
          <cell r="O6781" t="str">
            <v>AOIC01</v>
          </cell>
          <cell r="P6781" t="str">
            <v>B.6.d</v>
          </cell>
          <cell r="Q6781" t="str">
            <v>(Ruolo amministrativo - T.DETERMINATO - Personale dirigente - Competenze fisse)</v>
          </cell>
          <cell r="V6781">
            <v>0</v>
          </cell>
          <cell r="W6781">
            <v>0</v>
          </cell>
          <cell r="X6781">
            <v>0</v>
          </cell>
        </row>
        <row r="6782">
          <cell r="J6782" t="str">
            <v>INPUTB.6.d</v>
          </cell>
          <cell r="K6782" t="str">
            <v>INPUTBA2440</v>
          </cell>
          <cell r="L6782" t="str">
            <v>INPUT</v>
          </cell>
          <cell r="M6782" t="str">
            <v>ASLC09</v>
          </cell>
          <cell r="N6782" t="str">
            <v>ASLC09</v>
          </cell>
          <cell r="O6782" t="str">
            <v>AOIC01</v>
          </cell>
          <cell r="P6782" t="str">
            <v>B.6.d</v>
          </cell>
          <cell r="Q6782" t="str">
            <v>(Ruolo amministrativo - T.DETERMINATO - Personale dirigente - Straordinario)</v>
          </cell>
          <cell r="V6782">
            <v>0</v>
          </cell>
          <cell r="W6782">
            <v>0</v>
          </cell>
          <cell r="X6782">
            <v>0</v>
          </cell>
        </row>
        <row r="6783">
          <cell r="J6783" t="str">
            <v>INPUTB.6.d</v>
          </cell>
          <cell r="K6783" t="str">
            <v>INPUTBA2440</v>
          </cell>
          <cell r="L6783" t="str">
            <v>INPUT</v>
          </cell>
          <cell r="M6783" t="str">
            <v>ASLC09</v>
          </cell>
          <cell r="N6783" t="str">
            <v>ASLC09</v>
          </cell>
          <cell r="O6783" t="str">
            <v>AOIC01</v>
          </cell>
          <cell r="P6783" t="str">
            <v>B.6.d</v>
          </cell>
          <cell r="Q6783" t="str">
            <v>(Ruolo amministrativo - T.DETERMINATO - Personale dirigente - Retr. Posizione)</v>
          </cell>
          <cell r="V6783">
            <v>0</v>
          </cell>
          <cell r="W6783">
            <v>0</v>
          </cell>
          <cell r="X6783">
            <v>0</v>
          </cell>
        </row>
        <row r="6784">
          <cell r="J6784" t="str">
            <v>INPUTB.6.d</v>
          </cell>
          <cell r="K6784" t="str">
            <v>INPUTBA2440</v>
          </cell>
          <cell r="L6784" t="str">
            <v>INPUT</v>
          </cell>
          <cell r="M6784" t="str">
            <v>ASLC09</v>
          </cell>
          <cell r="N6784" t="str">
            <v>ASLC09</v>
          </cell>
          <cell r="O6784" t="str">
            <v>AOIC01</v>
          </cell>
          <cell r="P6784" t="str">
            <v>B.6.d</v>
          </cell>
          <cell r="Q6784" t="str">
            <v>(Ruolo amministrativo - T.DETERMINATO - Personale dirigente - Indennità varie)</v>
          </cell>
          <cell r="V6784">
            <v>0</v>
          </cell>
          <cell r="W6784">
            <v>0</v>
          </cell>
          <cell r="X6784">
            <v>0</v>
          </cell>
        </row>
        <row r="6785">
          <cell r="J6785" t="str">
            <v>INPUTB.6.d</v>
          </cell>
          <cell r="K6785" t="str">
            <v>INPUTBA2440</v>
          </cell>
          <cell r="L6785" t="str">
            <v>INPUT</v>
          </cell>
          <cell r="M6785" t="str">
            <v>ASLC09</v>
          </cell>
          <cell r="N6785" t="str">
            <v>ASLC09</v>
          </cell>
          <cell r="O6785" t="str">
            <v>AOIC01</v>
          </cell>
          <cell r="P6785" t="str">
            <v>B.6.d</v>
          </cell>
          <cell r="Q6785" t="str">
            <v>(Ruolo amministrativo - T.DETERMINATO - Personale dirigente - Competenze Ruolo amministrativo - T.DETERMINATO - Personale comandato)</v>
          </cell>
          <cell r="V6785">
            <v>0</v>
          </cell>
          <cell r="W6785">
            <v>0</v>
          </cell>
          <cell r="X6785">
            <v>0</v>
          </cell>
        </row>
        <row r="6786">
          <cell r="J6786" t="str">
            <v>INPUTB.6.d</v>
          </cell>
          <cell r="K6786" t="str">
            <v>INPUTBA2440</v>
          </cell>
          <cell r="L6786" t="str">
            <v>INPUT</v>
          </cell>
          <cell r="M6786" t="str">
            <v>ASLC09</v>
          </cell>
          <cell r="N6786" t="str">
            <v>ASLC09</v>
          </cell>
          <cell r="O6786" t="str">
            <v>AOIC01</v>
          </cell>
          <cell r="P6786" t="str">
            <v>B.6.d</v>
          </cell>
          <cell r="Q6786" t="str">
            <v>(Ruolo amministrativo - T.DETERMINATO - Personale dirigente - Incentivazione (retribuzione di risultato))</v>
          </cell>
          <cell r="V6786">
            <v>0</v>
          </cell>
          <cell r="W6786">
            <v>0</v>
          </cell>
          <cell r="X6786">
            <v>0</v>
          </cell>
        </row>
        <row r="6787">
          <cell r="J6787" t="str">
            <v>INPUTB.6.d</v>
          </cell>
          <cell r="K6787" t="str">
            <v>INPUTBA2440</v>
          </cell>
          <cell r="L6787" t="str">
            <v>INPUT</v>
          </cell>
          <cell r="M6787" t="str">
            <v>ASLC09</v>
          </cell>
          <cell r="N6787" t="str">
            <v>ASLC09</v>
          </cell>
          <cell r="O6787" t="str">
            <v>AOIC01</v>
          </cell>
          <cell r="P6787" t="str">
            <v>B.6.d</v>
          </cell>
          <cell r="Q6787" t="str">
            <v>(Ruolo amministrativo - T.DETERMINATO - Personale dirigente - Risorse aggiuntive regionali)</v>
          </cell>
          <cell r="V6787">
            <v>0</v>
          </cell>
          <cell r="W6787">
            <v>0</v>
          </cell>
          <cell r="X6787">
            <v>0</v>
          </cell>
        </row>
        <row r="6788">
          <cell r="J6788" t="str">
            <v>INPUTB.6.d</v>
          </cell>
          <cell r="K6788" t="str">
            <v>INPUTBA2440</v>
          </cell>
          <cell r="L6788" t="str">
            <v>INPUT</v>
          </cell>
          <cell r="M6788" t="str">
            <v>ASLC09</v>
          </cell>
          <cell r="N6788" t="str">
            <v>ASLC09</v>
          </cell>
          <cell r="O6788" t="str">
            <v>AOIC01</v>
          </cell>
          <cell r="P6788" t="str">
            <v>B.6.d</v>
          </cell>
          <cell r="Q6788" t="str">
            <v>(Ruolo amministrativo - T.DETERMINATO - Personale dirigente - Accantonamento per ferie maturate e non godute)</v>
          </cell>
          <cell r="V6788">
            <v>0</v>
          </cell>
          <cell r="W6788">
            <v>0</v>
          </cell>
          <cell r="X6788">
            <v>0</v>
          </cell>
        </row>
        <row r="6789">
          <cell r="J6789" t="str">
            <v>INPUTB.6.d</v>
          </cell>
          <cell r="K6789" t="str">
            <v>INPUTBA2440</v>
          </cell>
          <cell r="L6789" t="str">
            <v>INPUT</v>
          </cell>
          <cell r="M6789" t="str">
            <v>ASLC09</v>
          </cell>
          <cell r="N6789" t="str">
            <v>ASLC09</v>
          </cell>
          <cell r="O6789" t="str">
            <v>AOIC01</v>
          </cell>
          <cell r="P6789" t="str">
            <v>B.6.d</v>
          </cell>
          <cell r="Q6789" t="str">
            <v>(Ruolo amministrativo - T.DETERMINATO - Personale dirigente - Oneri sociali*)</v>
          </cell>
          <cell r="V6789">
            <v>0</v>
          </cell>
          <cell r="W6789">
            <v>0</v>
          </cell>
          <cell r="X6789">
            <v>0</v>
          </cell>
        </row>
        <row r="6790">
          <cell r="J6790" t="str">
            <v>INPUTB.6.d</v>
          </cell>
          <cell r="K6790" t="str">
            <v>INPUTBA2881</v>
          </cell>
          <cell r="L6790" t="str">
            <v>INPUT</v>
          </cell>
          <cell r="M6790" t="str">
            <v>ASLC09</v>
          </cell>
          <cell r="N6790" t="str">
            <v>ASLC09</v>
          </cell>
          <cell r="O6790" t="str">
            <v>AOIC01</v>
          </cell>
          <cell r="P6790" t="str">
            <v>B.6.d</v>
          </cell>
          <cell r="Q6790" t="str">
            <v>(Ruolo amministrativo - T.DETERMINATO - Personale dirigente - Accantonamento a TFR)</v>
          </cell>
          <cell r="V6790">
            <v>0</v>
          </cell>
          <cell r="W6790">
            <v>0</v>
          </cell>
          <cell r="X6790">
            <v>0</v>
          </cell>
        </row>
        <row r="6791">
          <cell r="J6791" t="str">
            <v>INPUTB.6.d</v>
          </cell>
          <cell r="K6791" t="str">
            <v>INPUTBA2882</v>
          </cell>
          <cell r="L6791" t="str">
            <v>INPUT</v>
          </cell>
          <cell r="M6791" t="str">
            <v>ASLC09</v>
          </cell>
          <cell r="N6791" t="str">
            <v>ASLC09</v>
          </cell>
          <cell r="O6791" t="str">
            <v>AOIC01</v>
          </cell>
          <cell r="P6791" t="str">
            <v>B.6.d</v>
          </cell>
          <cell r="Q6791" t="str">
            <v>(Ruolo amministrativo - T.DETERMINATO - Personale dirigente - Accantonamento trattamento quiescenza e simili)</v>
          </cell>
          <cell r="V6791">
            <v>0</v>
          </cell>
          <cell r="W6791">
            <v>0</v>
          </cell>
          <cell r="X6791">
            <v>0</v>
          </cell>
        </row>
        <row r="6792">
          <cell r="J6792" t="str">
            <v>INPUTB.6.d</v>
          </cell>
          <cell r="K6792" t="str">
            <v>INPUTBA2440</v>
          </cell>
          <cell r="L6792" t="str">
            <v>INPUT</v>
          </cell>
          <cell r="M6792" t="str">
            <v>ASLC09</v>
          </cell>
          <cell r="N6792" t="str">
            <v>ASLC09</v>
          </cell>
          <cell r="O6792" t="str">
            <v>AOIC01</v>
          </cell>
          <cell r="P6792" t="str">
            <v>B.6.d</v>
          </cell>
          <cell r="Q6792" t="str">
            <v>(Ruolo amministrativo - T.DETERMINATO - Personale dirigente - Altri costi del Ruolo amministrativo)</v>
          </cell>
          <cell r="V6792">
            <v>0</v>
          </cell>
          <cell r="W6792">
            <v>0</v>
          </cell>
          <cell r="X6792">
            <v>0</v>
          </cell>
        </row>
        <row r="6793">
          <cell r="J6793" t="str">
            <v>INPUTB.6.d</v>
          </cell>
          <cell r="K6793" t="str">
            <v>INPUTBA2450</v>
          </cell>
          <cell r="L6793" t="str">
            <v>INPUT</v>
          </cell>
          <cell r="M6793" t="str">
            <v>ASLC09</v>
          </cell>
          <cell r="N6793" t="str">
            <v>ASLC09</v>
          </cell>
          <cell r="O6793" t="str">
            <v>AOIC01</v>
          </cell>
          <cell r="P6793" t="str">
            <v>B.6.d</v>
          </cell>
          <cell r="Q6793" t="str">
            <v>(Ruolo amministrativo - ALTRO - Personale dirigente - Competenze fisse)</v>
          </cell>
          <cell r="V6793">
            <v>0</v>
          </cell>
          <cell r="W6793">
            <v>0</v>
          </cell>
          <cell r="X6793">
            <v>0</v>
          </cell>
        </row>
        <row r="6794">
          <cell r="J6794" t="str">
            <v>INPUTB.6.d</v>
          </cell>
          <cell r="K6794" t="str">
            <v>INPUTBA2450</v>
          </cell>
          <cell r="L6794" t="str">
            <v>INPUT</v>
          </cell>
          <cell r="M6794" t="str">
            <v>ASLC09</v>
          </cell>
          <cell r="N6794" t="str">
            <v>ASLC09</v>
          </cell>
          <cell r="O6794" t="str">
            <v>AOIC01</v>
          </cell>
          <cell r="P6794" t="str">
            <v>B.6.d</v>
          </cell>
          <cell r="Q6794" t="str">
            <v>(Ruolo amministrativo - ALTRO - Personale dirigente - Straordinario)</v>
          </cell>
          <cell r="V6794">
            <v>0</v>
          </cell>
          <cell r="W6794">
            <v>0</v>
          </cell>
          <cell r="X6794">
            <v>0</v>
          </cell>
        </row>
        <row r="6795">
          <cell r="J6795" t="str">
            <v>INPUTB.6.d</v>
          </cell>
          <cell r="K6795" t="str">
            <v>INPUTBA2450</v>
          </cell>
          <cell r="L6795" t="str">
            <v>INPUT</v>
          </cell>
          <cell r="M6795" t="str">
            <v>ASLC09</v>
          </cell>
          <cell r="N6795" t="str">
            <v>ASLC09</v>
          </cell>
          <cell r="O6795" t="str">
            <v>AOIC01</v>
          </cell>
          <cell r="P6795" t="str">
            <v>B.6.d</v>
          </cell>
          <cell r="Q6795" t="str">
            <v>(Ruolo amministrativo - ALTRO - Personale dirigente - Retr. Posizione)</v>
          </cell>
          <cell r="V6795">
            <v>0</v>
          </cell>
          <cell r="W6795">
            <v>0</v>
          </cell>
          <cell r="X6795">
            <v>0</v>
          </cell>
        </row>
        <row r="6796">
          <cell r="J6796" t="str">
            <v>INPUTB.6.d</v>
          </cell>
          <cell r="K6796" t="str">
            <v>INPUTBA2450</v>
          </cell>
          <cell r="L6796" t="str">
            <v>INPUT</v>
          </cell>
          <cell r="M6796" t="str">
            <v>ASLC09</v>
          </cell>
          <cell r="N6796" t="str">
            <v>ASLC09</v>
          </cell>
          <cell r="O6796" t="str">
            <v>AOIC01</v>
          </cell>
          <cell r="P6796" t="str">
            <v>B.6.d</v>
          </cell>
          <cell r="Q6796" t="str">
            <v>(Ruolo amministrativo - ALTRO - Personale dirigente - Indennità varie)</v>
          </cell>
          <cell r="V6796">
            <v>0</v>
          </cell>
          <cell r="W6796">
            <v>0</v>
          </cell>
          <cell r="X6796">
            <v>0</v>
          </cell>
        </row>
        <row r="6797">
          <cell r="J6797" t="str">
            <v>INPUTB.6.d</v>
          </cell>
          <cell r="K6797" t="str">
            <v>INPUTBA2450</v>
          </cell>
          <cell r="L6797" t="str">
            <v>INPUT</v>
          </cell>
          <cell r="M6797" t="str">
            <v>ASLC09</v>
          </cell>
          <cell r="N6797" t="str">
            <v>ASLC09</v>
          </cell>
          <cell r="O6797" t="str">
            <v>AOIC01</v>
          </cell>
          <cell r="P6797" t="str">
            <v>B.6.d</v>
          </cell>
          <cell r="Q6797" t="str">
            <v>(Ruolo amministrativo - ALTRO - Personale dirigente - Competenze Ruolo amministrativo - ALTRO - Personale comandato)</v>
          </cell>
          <cell r="V6797">
            <v>0</v>
          </cell>
          <cell r="W6797">
            <v>0</v>
          </cell>
          <cell r="X6797">
            <v>0</v>
          </cell>
        </row>
        <row r="6798">
          <cell r="J6798" t="str">
            <v>INPUTB.6.d</v>
          </cell>
          <cell r="K6798" t="str">
            <v>INPUTBA2450</v>
          </cell>
          <cell r="L6798" t="str">
            <v>INPUT</v>
          </cell>
          <cell r="M6798" t="str">
            <v>ASLC09</v>
          </cell>
          <cell r="N6798" t="str">
            <v>ASLC09</v>
          </cell>
          <cell r="O6798" t="str">
            <v>AOIC01</v>
          </cell>
          <cell r="P6798" t="str">
            <v>B.6.d</v>
          </cell>
          <cell r="Q6798" t="str">
            <v>(Ruolo amministrativo - ALTRO - Personale dirigente - Incentivazione (retribuzione di risultato))</v>
          </cell>
          <cell r="V6798">
            <v>0</v>
          </cell>
          <cell r="W6798">
            <v>0</v>
          </cell>
          <cell r="X6798">
            <v>0</v>
          </cell>
        </row>
        <row r="6799">
          <cell r="J6799" t="str">
            <v>INPUTB.6.d</v>
          </cell>
          <cell r="K6799" t="str">
            <v>INPUTBA2450</v>
          </cell>
          <cell r="L6799" t="str">
            <v>INPUT</v>
          </cell>
          <cell r="M6799" t="str">
            <v>ASLC09</v>
          </cell>
          <cell r="N6799" t="str">
            <v>ASLC09</v>
          </cell>
          <cell r="O6799" t="str">
            <v>AOIC01</v>
          </cell>
          <cell r="P6799" t="str">
            <v>B.6.d</v>
          </cell>
          <cell r="Q6799" t="str">
            <v>(Ruolo amministrativo - ALTRO - Personale dirigente - Risorse aggiuntive regionali)</v>
          </cell>
          <cell r="V6799">
            <v>0</v>
          </cell>
          <cell r="W6799">
            <v>0</v>
          </cell>
          <cell r="X6799">
            <v>0</v>
          </cell>
        </row>
        <row r="6800">
          <cell r="J6800" t="str">
            <v>INPUTB.6.d</v>
          </cell>
          <cell r="K6800" t="str">
            <v>INPUTBA2450</v>
          </cell>
          <cell r="L6800" t="str">
            <v>INPUT</v>
          </cell>
          <cell r="M6800" t="str">
            <v>ASLC09</v>
          </cell>
          <cell r="N6800" t="str">
            <v>ASLC09</v>
          </cell>
          <cell r="O6800" t="str">
            <v>AOIC01</v>
          </cell>
          <cell r="P6800" t="str">
            <v>B.6.d</v>
          </cell>
          <cell r="Q6800" t="str">
            <v>(Ruolo amministrativo - ALTRO - Personale dirigente - Accantonamento per ferie maturate e non godute)</v>
          </cell>
          <cell r="V6800">
            <v>0</v>
          </cell>
          <cell r="W6800">
            <v>0</v>
          </cell>
          <cell r="X6800">
            <v>0</v>
          </cell>
        </row>
        <row r="6801">
          <cell r="J6801" t="str">
            <v>INPUTB.6.d</v>
          </cell>
          <cell r="K6801" t="str">
            <v>INPUTBA2450</v>
          </cell>
          <cell r="L6801" t="str">
            <v>INPUT</v>
          </cell>
          <cell r="M6801" t="str">
            <v>ASLC09</v>
          </cell>
          <cell r="N6801" t="str">
            <v>ASLC09</v>
          </cell>
          <cell r="O6801" t="str">
            <v>AOIC01</v>
          </cell>
          <cell r="P6801" t="str">
            <v>B.6.d</v>
          </cell>
          <cell r="Q6801" t="str">
            <v>(Ruolo amministrativo - ALTRO - Personale dirigente - Oneri sociali*)</v>
          </cell>
          <cell r="V6801">
            <v>0</v>
          </cell>
          <cell r="W6801">
            <v>0</v>
          </cell>
          <cell r="X6801">
            <v>0</v>
          </cell>
        </row>
        <row r="6802">
          <cell r="J6802" t="str">
            <v>INPUTB.6.d</v>
          </cell>
          <cell r="K6802" t="str">
            <v>INPUTBA2881</v>
          </cell>
          <cell r="L6802" t="str">
            <v>INPUT</v>
          </cell>
          <cell r="M6802" t="str">
            <v>ASLC09</v>
          </cell>
          <cell r="N6802" t="str">
            <v>ASLC09</v>
          </cell>
          <cell r="O6802" t="str">
            <v>AOIC01</v>
          </cell>
          <cell r="P6802" t="str">
            <v>B.6.d</v>
          </cell>
          <cell r="Q6802" t="str">
            <v>(Ruolo amministrativo - ALTRO - Personale dirigente - Accantonamento a TFR)</v>
          </cell>
          <cell r="V6802">
            <v>0</v>
          </cell>
          <cell r="W6802">
            <v>0</v>
          </cell>
          <cell r="X6802">
            <v>0</v>
          </cell>
        </row>
        <row r="6803">
          <cell r="J6803" t="str">
            <v>INPUTB.6.d</v>
          </cell>
          <cell r="K6803" t="str">
            <v>INPUTBA2882</v>
          </cell>
          <cell r="L6803" t="str">
            <v>INPUT</v>
          </cell>
          <cell r="M6803" t="str">
            <v>ASLC09</v>
          </cell>
          <cell r="N6803" t="str">
            <v>ASLC09</v>
          </cell>
          <cell r="O6803" t="str">
            <v>AOIC01</v>
          </cell>
          <cell r="P6803" t="str">
            <v>B.6.d</v>
          </cell>
          <cell r="Q6803" t="str">
            <v>(Ruolo amministrativo - ALTRO - Personale dirigente - Accantonamento trattamento quiescenza e simili)</v>
          </cell>
          <cell r="V6803">
            <v>0</v>
          </cell>
          <cell r="W6803">
            <v>0</v>
          </cell>
          <cell r="X6803">
            <v>0</v>
          </cell>
        </row>
        <row r="6804">
          <cell r="J6804" t="str">
            <v>INPUTB.6.d</v>
          </cell>
          <cell r="K6804" t="str">
            <v>INPUTBA2450</v>
          </cell>
          <cell r="L6804" t="str">
            <v>INPUT</v>
          </cell>
          <cell r="M6804" t="str">
            <v>ASLC09</v>
          </cell>
          <cell r="N6804" t="str">
            <v>ASLC09</v>
          </cell>
          <cell r="O6804" t="str">
            <v>AOIC01</v>
          </cell>
          <cell r="P6804" t="str">
            <v>B.6.d</v>
          </cell>
          <cell r="Q6804" t="str">
            <v>(Ruolo amministrativo - ALTRO - Personale dirigente - Altri costi del Ruolo amministrativo)</v>
          </cell>
          <cell r="V6804">
            <v>0</v>
          </cell>
          <cell r="W6804">
            <v>0</v>
          </cell>
          <cell r="X6804">
            <v>0</v>
          </cell>
        </row>
        <row r="6805">
          <cell r="J6805" t="str">
            <v>INPUTB.6.e</v>
          </cell>
          <cell r="K6805" t="str">
            <v>INPUTBA2470</v>
          </cell>
          <cell r="L6805" t="str">
            <v>INPUT</v>
          </cell>
          <cell r="M6805" t="str">
            <v>ASLC09</v>
          </cell>
          <cell r="N6805" t="str">
            <v>ASLC09</v>
          </cell>
          <cell r="O6805" t="str">
            <v>AOIC01</v>
          </cell>
          <cell r="P6805" t="str">
            <v>B.6.e</v>
          </cell>
          <cell r="Q6805" t="str">
            <v>(Ruolo amministrativo - T.INDETERMINATO - Personale comparto - Competenze fisse)</v>
          </cell>
          <cell r="V6805">
            <v>28000</v>
          </cell>
          <cell r="W6805">
            <v>28163</v>
          </cell>
          <cell r="X6805">
            <v>7041</v>
          </cell>
        </row>
        <row r="6806">
          <cell r="J6806" t="str">
            <v>INPUTB.6.e</v>
          </cell>
          <cell r="K6806" t="str">
            <v>INPUTBA2470</v>
          </cell>
          <cell r="L6806" t="str">
            <v>INPUT</v>
          </cell>
          <cell r="M6806" t="str">
            <v>ASLC09</v>
          </cell>
          <cell r="N6806" t="str">
            <v>ASLC09</v>
          </cell>
          <cell r="O6806" t="str">
            <v>AOIC01</v>
          </cell>
          <cell r="P6806" t="str">
            <v>B.6.e</v>
          </cell>
          <cell r="Q6806" t="str">
            <v>(Ruolo amministrativo - T.INDETERMINATO - Personale comparto - Straordinario)</v>
          </cell>
          <cell r="V6806">
            <v>0</v>
          </cell>
          <cell r="W6806">
            <v>0</v>
          </cell>
          <cell r="X6806">
            <v>0</v>
          </cell>
        </row>
        <row r="6807">
          <cell r="J6807" t="str">
            <v>INPUTB.6.e</v>
          </cell>
          <cell r="K6807" t="str">
            <v>INPUTBA2470</v>
          </cell>
          <cell r="L6807" t="str">
            <v>INPUT</v>
          </cell>
          <cell r="M6807" t="str">
            <v>ASLC09</v>
          </cell>
          <cell r="N6807" t="str">
            <v>ASLC09</v>
          </cell>
          <cell r="O6807" t="str">
            <v>AOIC01</v>
          </cell>
          <cell r="P6807" t="str">
            <v>B.6.e</v>
          </cell>
          <cell r="Q6807" t="str">
            <v>(Ruolo amministrativo - T.INDETERMINATO - Personale comparto - Indennità varie)</v>
          </cell>
          <cell r="V6807">
            <v>0</v>
          </cell>
          <cell r="W6807">
            <v>0</v>
          </cell>
          <cell r="X6807">
            <v>0</v>
          </cell>
        </row>
        <row r="6808">
          <cell r="J6808" t="str">
            <v>INPUTB.6.e</v>
          </cell>
          <cell r="K6808" t="str">
            <v>INPUTBA2470</v>
          </cell>
          <cell r="L6808" t="str">
            <v>INPUT</v>
          </cell>
          <cell r="M6808" t="str">
            <v>ASLC09</v>
          </cell>
          <cell r="N6808" t="str">
            <v>ASLC09</v>
          </cell>
          <cell r="O6808" t="str">
            <v>AOIC01</v>
          </cell>
          <cell r="P6808" t="str">
            <v>B.6.e</v>
          </cell>
          <cell r="Q6808" t="str">
            <v>(Ruolo amministrativo - T.INDETERMINATO - Personale comparto - Incentivazione alla produttività collettiva)</v>
          </cell>
          <cell r="V6808">
            <v>2000</v>
          </cell>
          <cell r="W6808">
            <v>2000</v>
          </cell>
          <cell r="X6808">
            <v>500</v>
          </cell>
        </row>
        <row r="6809">
          <cell r="J6809" t="str">
            <v>INPUTB.6.e</v>
          </cell>
          <cell r="K6809" t="str">
            <v>INPUTBA2470</v>
          </cell>
          <cell r="L6809" t="str">
            <v>INPUT</v>
          </cell>
          <cell r="M6809" t="str">
            <v>ASLC09</v>
          </cell>
          <cell r="N6809" t="str">
            <v>ASLC09</v>
          </cell>
          <cell r="O6809" t="str">
            <v>AOIC01</v>
          </cell>
          <cell r="P6809" t="str">
            <v>B.6.e</v>
          </cell>
          <cell r="Q6809" t="str">
            <v>(Ruolo amministrativo - T.INDETERMINATO - Personale comparto - Competenze Ruolo amministrativo - Personale comandato)</v>
          </cell>
          <cell r="V6809">
            <v>0</v>
          </cell>
          <cell r="W6809">
            <v>0</v>
          </cell>
          <cell r="X6809">
            <v>0</v>
          </cell>
        </row>
        <row r="6810">
          <cell r="J6810" t="str">
            <v>INPUTB.6.e</v>
          </cell>
          <cell r="K6810" t="str">
            <v>INPUTBA2470</v>
          </cell>
          <cell r="L6810" t="str">
            <v>INPUT</v>
          </cell>
          <cell r="M6810" t="str">
            <v>ASLC09</v>
          </cell>
          <cell r="N6810" t="str">
            <v>ASLC09</v>
          </cell>
          <cell r="O6810" t="str">
            <v>AOIC01</v>
          </cell>
          <cell r="P6810" t="str">
            <v>B.6.e</v>
          </cell>
          <cell r="Q6810" t="str">
            <v>(Ruolo amministrativo - T.INDETERMINATO - Personale comparto - Risorse aggiuntive regionali)</v>
          </cell>
          <cell r="V6810">
            <v>1000</v>
          </cell>
          <cell r="W6810">
            <v>619</v>
          </cell>
          <cell r="X6810">
            <v>154</v>
          </cell>
        </row>
        <row r="6811">
          <cell r="J6811" t="str">
            <v>INPUTB.6.e</v>
          </cell>
          <cell r="K6811" t="str">
            <v>INPUTBA2470</v>
          </cell>
          <cell r="L6811" t="str">
            <v>INPUT</v>
          </cell>
          <cell r="M6811" t="str">
            <v>ASLC09</v>
          </cell>
          <cell r="N6811" t="str">
            <v>ASLC09</v>
          </cell>
          <cell r="O6811" t="str">
            <v>AOIC01</v>
          </cell>
          <cell r="P6811" t="str">
            <v>B.6.e</v>
          </cell>
          <cell r="Q6811" t="str">
            <v>(Ruolo amministrativo - T.INDETERMINATO - Personale comparto - Accantonamento per ferie maturate e non godute)</v>
          </cell>
          <cell r="V6811">
            <v>0</v>
          </cell>
          <cell r="W6811">
            <v>0</v>
          </cell>
          <cell r="X6811">
            <v>0</v>
          </cell>
        </row>
        <row r="6812">
          <cell r="J6812" t="str">
            <v>INPUTB.6.e</v>
          </cell>
          <cell r="K6812" t="str">
            <v>INPUTBA2470</v>
          </cell>
          <cell r="L6812" t="str">
            <v>INPUT</v>
          </cell>
          <cell r="M6812" t="str">
            <v>ASLC09</v>
          </cell>
          <cell r="N6812" t="str">
            <v>ASLC09</v>
          </cell>
          <cell r="O6812" t="str">
            <v>AOIC01</v>
          </cell>
          <cell r="P6812" t="str">
            <v>B.6.e</v>
          </cell>
          <cell r="Q6812" t="str">
            <v>(Ruolo amministrativo - T.INDETERMINATO - Personale comparto - Oneri sociali*)</v>
          </cell>
          <cell r="V6812">
            <v>8000</v>
          </cell>
          <cell r="W6812">
            <v>8456</v>
          </cell>
          <cell r="X6812">
            <v>2114</v>
          </cell>
        </row>
        <row r="6813">
          <cell r="J6813" t="str">
            <v>INPUTB.6.e</v>
          </cell>
          <cell r="K6813" t="str">
            <v>INPUTBA2881</v>
          </cell>
          <cell r="L6813" t="str">
            <v>INPUT</v>
          </cell>
          <cell r="M6813" t="str">
            <v>ASLC09</v>
          </cell>
          <cell r="N6813" t="str">
            <v>ASLC09</v>
          </cell>
          <cell r="O6813" t="str">
            <v>AOIC01</v>
          </cell>
          <cell r="P6813" t="str">
            <v>B.6.e</v>
          </cell>
          <cell r="Q6813" t="str">
            <v>(Ruolo amministrativo - T.INDETERMINATO - Personale comparto - Accantonamento a TFR)</v>
          </cell>
          <cell r="V6813">
            <v>0</v>
          </cell>
          <cell r="W6813">
            <v>0</v>
          </cell>
          <cell r="X6813">
            <v>0</v>
          </cell>
        </row>
        <row r="6814">
          <cell r="J6814" t="str">
            <v>INPUTB.6.e</v>
          </cell>
          <cell r="K6814" t="str">
            <v>INPUTBA2882</v>
          </cell>
          <cell r="L6814" t="str">
            <v>INPUT</v>
          </cell>
          <cell r="M6814" t="str">
            <v>ASLC09</v>
          </cell>
          <cell r="N6814" t="str">
            <v>ASLC09</v>
          </cell>
          <cell r="O6814" t="str">
            <v>AOIC01</v>
          </cell>
          <cell r="P6814" t="str">
            <v>B.6.e</v>
          </cell>
          <cell r="Q6814" t="str">
            <v>(Ruolo amministrativo - T.INDETERMINATO - Personale comparto - Accantonamento trattamento quiescenza e simili)</v>
          </cell>
          <cell r="V6814">
            <v>0</v>
          </cell>
          <cell r="W6814">
            <v>0</v>
          </cell>
          <cell r="X6814">
            <v>0</v>
          </cell>
        </row>
        <row r="6815">
          <cell r="J6815" t="str">
            <v>INPUTB.6.e</v>
          </cell>
          <cell r="K6815" t="str">
            <v>INPUTBA2470</v>
          </cell>
          <cell r="L6815" t="str">
            <v>INPUT</v>
          </cell>
          <cell r="M6815" t="str">
            <v>ASLC09</v>
          </cell>
          <cell r="N6815" t="str">
            <v>ASLC09</v>
          </cell>
          <cell r="O6815" t="str">
            <v>AOIC01</v>
          </cell>
          <cell r="P6815" t="str">
            <v>B.6.e</v>
          </cell>
          <cell r="Q6815" t="str">
            <v>(Ruolo amministrativo - T.INDETERMINATO - Personale comparto - Altri costi del personale)</v>
          </cell>
          <cell r="V6815">
            <v>0</v>
          </cell>
          <cell r="W6815">
            <v>0</v>
          </cell>
          <cell r="X6815">
            <v>0</v>
          </cell>
        </row>
        <row r="6816">
          <cell r="J6816" t="str">
            <v>INPUTB.6.e</v>
          </cell>
          <cell r="K6816" t="str">
            <v>INPUTBA2480</v>
          </cell>
          <cell r="L6816" t="str">
            <v>INPUT</v>
          </cell>
          <cell r="M6816" t="str">
            <v>ASLC09</v>
          </cell>
          <cell r="N6816" t="str">
            <v>ASLC09</v>
          </cell>
          <cell r="O6816" t="str">
            <v>AOIC01</v>
          </cell>
          <cell r="P6816" t="str">
            <v>B.6.e</v>
          </cell>
          <cell r="Q6816" t="str">
            <v>(Ruolo amministrativo - T.DETERMINATO - Personale comparto - Competenze fisse)</v>
          </cell>
          <cell r="V6816">
            <v>0</v>
          </cell>
          <cell r="W6816">
            <v>0</v>
          </cell>
          <cell r="X6816">
            <v>0</v>
          </cell>
        </row>
        <row r="6817">
          <cell r="J6817" t="str">
            <v>INPUTB.6.e</v>
          </cell>
          <cell r="K6817" t="str">
            <v>INPUTBA2480</v>
          </cell>
          <cell r="L6817" t="str">
            <v>INPUT</v>
          </cell>
          <cell r="M6817" t="str">
            <v>ASLC09</v>
          </cell>
          <cell r="N6817" t="str">
            <v>ASLC09</v>
          </cell>
          <cell r="O6817" t="str">
            <v>AOIC01</v>
          </cell>
          <cell r="P6817" t="str">
            <v>B.6.e</v>
          </cell>
          <cell r="Q6817" t="str">
            <v>(Ruolo amministrativo - T.DETERMINATO - Personale comparto - Straordinario)</v>
          </cell>
          <cell r="V6817">
            <v>0</v>
          </cell>
          <cell r="W6817">
            <v>0</v>
          </cell>
          <cell r="X6817">
            <v>0</v>
          </cell>
        </row>
        <row r="6818">
          <cell r="J6818" t="str">
            <v>INPUTB.6.e</v>
          </cell>
          <cell r="K6818" t="str">
            <v>INPUTBA2480</v>
          </cell>
          <cell r="L6818" t="str">
            <v>INPUT</v>
          </cell>
          <cell r="M6818" t="str">
            <v>ASLC09</v>
          </cell>
          <cell r="N6818" t="str">
            <v>ASLC09</v>
          </cell>
          <cell r="O6818" t="str">
            <v>AOIC01</v>
          </cell>
          <cell r="P6818" t="str">
            <v>B.6.e</v>
          </cell>
          <cell r="Q6818" t="str">
            <v>(Ruolo amministrativo - T.DETERMINATO - Personale comparto - Indennità varie)</v>
          </cell>
          <cell r="V6818">
            <v>0</v>
          </cell>
          <cell r="W6818">
            <v>0</v>
          </cell>
          <cell r="X6818">
            <v>0</v>
          </cell>
        </row>
        <row r="6819">
          <cell r="J6819" t="str">
            <v>INPUTB.6.e</v>
          </cell>
          <cell r="K6819" t="str">
            <v>INPUTBA2480</v>
          </cell>
          <cell r="L6819" t="str">
            <v>INPUT</v>
          </cell>
          <cell r="M6819" t="str">
            <v>ASLC09</v>
          </cell>
          <cell r="N6819" t="str">
            <v>ASLC09</v>
          </cell>
          <cell r="O6819" t="str">
            <v>AOIC01</v>
          </cell>
          <cell r="P6819" t="str">
            <v>B.6.e</v>
          </cell>
          <cell r="Q6819" t="str">
            <v>(Ruolo amministrativo - T.DETERMINATO - Personale comparto - Incentivazione alla produttività collettiva)</v>
          </cell>
          <cell r="V6819">
            <v>0</v>
          </cell>
          <cell r="W6819">
            <v>0</v>
          </cell>
          <cell r="X6819">
            <v>0</v>
          </cell>
        </row>
        <row r="6820">
          <cell r="J6820" t="str">
            <v>INPUTB.6.e</v>
          </cell>
          <cell r="K6820" t="str">
            <v>INPUTBA2480</v>
          </cell>
          <cell r="L6820" t="str">
            <v>INPUT</v>
          </cell>
          <cell r="M6820" t="str">
            <v>ASLC09</v>
          </cell>
          <cell r="N6820" t="str">
            <v>ASLC09</v>
          </cell>
          <cell r="O6820" t="str">
            <v>AOIC01</v>
          </cell>
          <cell r="P6820" t="str">
            <v>B.6.e</v>
          </cell>
          <cell r="Q6820" t="str">
            <v>(Ruolo amministrativo - T.DETERMINATO - Personale comparto - Competenze Ruolo amministrativo - Personale comandato)</v>
          </cell>
          <cell r="V6820">
            <v>0</v>
          </cell>
          <cell r="W6820">
            <v>0</v>
          </cell>
          <cell r="X6820">
            <v>0</v>
          </cell>
        </row>
        <row r="6821">
          <cell r="J6821" t="str">
            <v>INPUTB.6.e</v>
          </cell>
          <cell r="K6821" t="str">
            <v>INPUTBA2480</v>
          </cell>
          <cell r="L6821" t="str">
            <v>INPUT</v>
          </cell>
          <cell r="M6821" t="str">
            <v>ASLC09</v>
          </cell>
          <cell r="N6821" t="str">
            <v>ASLC09</v>
          </cell>
          <cell r="O6821" t="str">
            <v>AOIC01</v>
          </cell>
          <cell r="P6821" t="str">
            <v>B.6.e</v>
          </cell>
          <cell r="Q6821" t="str">
            <v>(Ruolo amministrativo - T.DETERMINATO - Personale comparto - Risorse aggiuntive regionali)</v>
          </cell>
          <cell r="V6821">
            <v>0</v>
          </cell>
          <cell r="W6821">
            <v>0</v>
          </cell>
          <cell r="X6821">
            <v>0</v>
          </cell>
        </row>
        <row r="6822">
          <cell r="J6822" t="str">
            <v>INPUTB.6.e</v>
          </cell>
          <cell r="K6822" t="str">
            <v>INPUTBA2480</v>
          </cell>
          <cell r="L6822" t="str">
            <v>INPUT</v>
          </cell>
          <cell r="M6822" t="str">
            <v>ASLC09</v>
          </cell>
          <cell r="N6822" t="str">
            <v>ASLC09</v>
          </cell>
          <cell r="O6822" t="str">
            <v>AOIC01</v>
          </cell>
          <cell r="P6822" t="str">
            <v>B.6.e</v>
          </cell>
          <cell r="Q6822" t="str">
            <v>(Ruolo amministrativo - T.DETERMINATO - Personale comparto - Accantonamento per ferie maturate e non godute)</v>
          </cell>
          <cell r="V6822">
            <v>0</v>
          </cell>
          <cell r="W6822">
            <v>0</v>
          </cell>
          <cell r="X6822">
            <v>0</v>
          </cell>
        </row>
        <row r="6823">
          <cell r="J6823" t="str">
            <v>INPUTB.6.e</v>
          </cell>
          <cell r="K6823" t="str">
            <v>INPUTBA2480</v>
          </cell>
          <cell r="L6823" t="str">
            <v>INPUT</v>
          </cell>
          <cell r="M6823" t="str">
            <v>ASLC09</v>
          </cell>
          <cell r="N6823" t="str">
            <v>ASLC09</v>
          </cell>
          <cell r="O6823" t="str">
            <v>AOIC01</v>
          </cell>
          <cell r="P6823" t="str">
            <v>B.6.e</v>
          </cell>
          <cell r="Q6823" t="str">
            <v>(Ruolo amministrativo - T.DETERMINATO - Personale comparto - Oneri sociali*)</v>
          </cell>
          <cell r="V6823">
            <v>0</v>
          </cell>
          <cell r="W6823">
            <v>0</v>
          </cell>
          <cell r="X6823">
            <v>0</v>
          </cell>
        </row>
        <row r="6824">
          <cell r="J6824" t="str">
            <v>INPUTB.6.e</v>
          </cell>
          <cell r="K6824" t="str">
            <v>INPUTBA2881</v>
          </cell>
          <cell r="L6824" t="str">
            <v>INPUT</v>
          </cell>
          <cell r="M6824" t="str">
            <v>ASLC09</v>
          </cell>
          <cell r="N6824" t="str">
            <v>ASLC09</v>
          </cell>
          <cell r="O6824" t="str">
            <v>AOIC01</v>
          </cell>
          <cell r="P6824" t="str">
            <v>B.6.e</v>
          </cell>
          <cell r="Q6824" t="str">
            <v>(Ruolo amministrativo - T.DETERMINATO - Personale comparto - Accantonamento a TFR)</v>
          </cell>
          <cell r="V6824">
            <v>0</v>
          </cell>
          <cell r="W6824">
            <v>0</v>
          </cell>
          <cell r="X6824">
            <v>0</v>
          </cell>
        </row>
        <row r="6825">
          <cell r="J6825" t="str">
            <v>INPUTB.6.e</v>
          </cell>
          <cell r="K6825" t="str">
            <v>INPUTBA2882</v>
          </cell>
          <cell r="L6825" t="str">
            <v>INPUT</v>
          </cell>
          <cell r="M6825" t="str">
            <v>ASLC09</v>
          </cell>
          <cell r="N6825" t="str">
            <v>ASLC09</v>
          </cell>
          <cell r="O6825" t="str">
            <v>AOIC01</v>
          </cell>
          <cell r="P6825" t="str">
            <v>B.6.e</v>
          </cell>
          <cell r="Q6825" t="str">
            <v>(Ruolo amministrativo - T.DETERMINATO - Personale comparto - Accantonamento trattamento quiescenza e simili)</v>
          </cell>
          <cell r="V6825">
            <v>0</v>
          </cell>
          <cell r="W6825">
            <v>0</v>
          </cell>
          <cell r="X6825">
            <v>0</v>
          </cell>
        </row>
        <row r="6826">
          <cell r="J6826" t="str">
            <v>INPUTB.6.e</v>
          </cell>
          <cell r="K6826" t="str">
            <v>INPUTBA2480</v>
          </cell>
          <cell r="L6826" t="str">
            <v>INPUT</v>
          </cell>
          <cell r="M6826" t="str">
            <v>ASLC09</v>
          </cell>
          <cell r="N6826" t="str">
            <v>ASLC09</v>
          </cell>
          <cell r="O6826" t="str">
            <v>AOIC01</v>
          </cell>
          <cell r="P6826" t="str">
            <v>B.6.e</v>
          </cell>
          <cell r="Q6826" t="str">
            <v>(Ruolo amministrativo - T.DETERMINATO - Personale comparto - Altri costi del personale)</v>
          </cell>
          <cell r="V6826">
            <v>0</v>
          </cell>
          <cell r="W6826">
            <v>0</v>
          </cell>
          <cell r="X6826">
            <v>0</v>
          </cell>
        </row>
        <row r="6827">
          <cell r="J6827" t="str">
            <v>INPUTB.6.e</v>
          </cell>
          <cell r="K6827" t="str">
            <v>INPUTBA2490</v>
          </cell>
          <cell r="L6827" t="str">
            <v>INPUT</v>
          </cell>
          <cell r="M6827" t="str">
            <v>ASLC09</v>
          </cell>
          <cell r="N6827" t="str">
            <v>ASLC09</v>
          </cell>
          <cell r="O6827" t="str">
            <v>AOIC01</v>
          </cell>
          <cell r="P6827" t="str">
            <v>B.6.e</v>
          </cell>
          <cell r="Q6827" t="str">
            <v>(Ruolo amministrativo - ALTRO - Personale comparto - Competenze fisse)</v>
          </cell>
          <cell r="V6827">
            <v>0</v>
          </cell>
          <cell r="W6827">
            <v>0</v>
          </cell>
          <cell r="X6827">
            <v>0</v>
          </cell>
        </row>
        <row r="6828">
          <cell r="J6828" t="str">
            <v>INPUTB.6.e</v>
          </cell>
          <cell r="K6828" t="str">
            <v>INPUTBA2490</v>
          </cell>
          <cell r="L6828" t="str">
            <v>INPUT</v>
          </cell>
          <cell r="M6828" t="str">
            <v>ASLC09</v>
          </cell>
          <cell r="N6828" t="str">
            <v>ASLC09</v>
          </cell>
          <cell r="O6828" t="str">
            <v>AOIC01</v>
          </cell>
          <cell r="P6828" t="str">
            <v>B.6.e</v>
          </cell>
          <cell r="Q6828" t="str">
            <v>(Ruolo amministrativo - ALTRO - Personale comparto - Straordinario)</v>
          </cell>
          <cell r="V6828">
            <v>0</v>
          </cell>
          <cell r="W6828">
            <v>0</v>
          </cell>
          <cell r="X6828">
            <v>0</v>
          </cell>
        </row>
        <row r="6829">
          <cell r="J6829" t="str">
            <v>INPUTB.6.e</v>
          </cell>
          <cell r="K6829" t="str">
            <v>INPUTBA2490</v>
          </cell>
          <cell r="L6829" t="str">
            <v>INPUT</v>
          </cell>
          <cell r="M6829" t="str">
            <v>ASLC09</v>
          </cell>
          <cell r="N6829" t="str">
            <v>ASLC09</v>
          </cell>
          <cell r="O6829" t="str">
            <v>AOIC01</v>
          </cell>
          <cell r="P6829" t="str">
            <v>B.6.e</v>
          </cell>
          <cell r="Q6829" t="str">
            <v>(Ruolo amministrativo - ALTRO - Personale comparto - Indennità varie)</v>
          </cell>
          <cell r="V6829">
            <v>0</v>
          </cell>
          <cell r="W6829">
            <v>0</v>
          </cell>
          <cell r="X6829">
            <v>0</v>
          </cell>
        </row>
        <row r="6830">
          <cell r="J6830" t="str">
            <v>INPUTB.6.e</v>
          </cell>
          <cell r="K6830" t="str">
            <v>INPUTBA2490</v>
          </cell>
          <cell r="L6830" t="str">
            <v>INPUT</v>
          </cell>
          <cell r="M6830" t="str">
            <v>ASLC09</v>
          </cell>
          <cell r="N6830" t="str">
            <v>ASLC09</v>
          </cell>
          <cell r="O6830" t="str">
            <v>AOIC01</v>
          </cell>
          <cell r="P6830" t="str">
            <v>B.6.e</v>
          </cell>
          <cell r="Q6830" t="str">
            <v>(Ruolo amministrativo - ALTRO - Personale comparto - Incentivazione alla produttività collettiva)</v>
          </cell>
          <cell r="V6830">
            <v>0</v>
          </cell>
          <cell r="W6830">
            <v>0</v>
          </cell>
          <cell r="X6830">
            <v>0</v>
          </cell>
        </row>
        <row r="6831">
          <cell r="J6831" t="str">
            <v>INPUTB.6.e</v>
          </cell>
          <cell r="K6831" t="str">
            <v>INPUTBA2490</v>
          </cell>
          <cell r="L6831" t="str">
            <v>INPUT</v>
          </cell>
          <cell r="M6831" t="str">
            <v>ASLC09</v>
          </cell>
          <cell r="N6831" t="str">
            <v>ASLC09</v>
          </cell>
          <cell r="O6831" t="str">
            <v>AOIC01</v>
          </cell>
          <cell r="P6831" t="str">
            <v>B.6.e</v>
          </cell>
          <cell r="Q6831" t="str">
            <v>(Ruolo amministrativo - ALTRO - Personale comparto - Competenze Ruolo amministrativo - Personale comandato)</v>
          </cell>
          <cell r="V6831">
            <v>0</v>
          </cell>
          <cell r="W6831">
            <v>0</v>
          </cell>
          <cell r="X6831">
            <v>0</v>
          </cell>
        </row>
        <row r="6832">
          <cell r="J6832" t="str">
            <v>INPUTB.6.e</v>
          </cell>
          <cell r="K6832" t="str">
            <v>INPUTBA2490</v>
          </cell>
          <cell r="L6832" t="str">
            <v>INPUT</v>
          </cell>
          <cell r="M6832" t="str">
            <v>ASLC09</v>
          </cell>
          <cell r="N6832" t="str">
            <v>ASLC09</v>
          </cell>
          <cell r="O6832" t="str">
            <v>AOIC01</v>
          </cell>
          <cell r="P6832" t="str">
            <v>B.6.e</v>
          </cell>
          <cell r="Q6832" t="str">
            <v>(Ruolo amministrativo - ALTRO - Personale comparto - Risorse aggiuntive regionali)</v>
          </cell>
          <cell r="V6832">
            <v>0</v>
          </cell>
          <cell r="W6832">
            <v>0</v>
          </cell>
          <cell r="X6832">
            <v>0</v>
          </cell>
        </row>
        <row r="6833">
          <cell r="J6833" t="str">
            <v>INPUTB.6.e</v>
          </cell>
          <cell r="K6833" t="str">
            <v>INPUTBA2490</v>
          </cell>
          <cell r="L6833" t="str">
            <v>INPUT</v>
          </cell>
          <cell r="M6833" t="str">
            <v>ASLC09</v>
          </cell>
          <cell r="N6833" t="str">
            <v>ASLC09</v>
          </cell>
          <cell r="O6833" t="str">
            <v>AOIC01</v>
          </cell>
          <cell r="P6833" t="str">
            <v>B.6.e</v>
          </cell>
          <cell r="Q6833" t="str">
            <v>(Ruolo amministrativo - ALTRO - Personale comparto - Accantonamento per ferie maturate e non godute)</v>
          </cell>
          <cell r="V6833">
            <v>0</v>
          </cell>
          <cell r="W6833">
            <v>0</v>
          </cell>
          <cell r="X6833">
            <v>0</v>
          </cell>
        </row>
        <row r="6834">
          <cell r="J6834" t="str">
            <v>INPUTB.6.e</v>
          </cell>
          <cell r="K6834" t="str">
            <v>INPUTBA2490</v>
          </cell>
          <cell r="L6834" t="str">
            <v>INPUT</v>
          </cell>
          <cell r="M6834" t="str">
            <v>ASLC09</v>
          </cell>
          <cell r="N6834" t="str">
            <v>ASLC09</v>
          </cell>
          <cell r="O6834" t="str">
            <v>AOIC01</v>
          </cell>
          <cell r="P6834" t="str">
            <v>B.6.e</v>
          </cell>
          <cell r="Q6834" t="str">
            <v>(Ruolo amministrativo - ALTRO - Personale comparto - Oneri sociali*)</v>
          </cell>
          <cell r="V6834">
            <v>0</v>
          </cell>
          <cell r="W6834">
            <v>0</v>
          </cell>
          <cell r="X6834">
            <v>0</v>
          </cell>
        </row>
        <row r="6835">
          <cell r="J6835" t="str">
            <v>INPUTB.6.e</v>
          </cell>
          <cell r="K6835" t="str">
            <v>INPUTBA2881</v>
          </cell>
          <cell r="L6835" t="str">
            <v>INPUT</v>
          </cell>
          <cell r="M6835" t="str">
            <v>ASLC09</v>
          </cell>
          <cell r="N6835" t="str">
            <v>ASLC09</v>
          </cell>
          <cell r="O6835" t="str">
            <v>AOIC01</v>
          </cell>
          <cell r="P6835" t="str">
            <v>B.6.e</v>
          </cell>
          <cell r="Q6835" t="str">
            <v>(Ruolo amministrativo - ALTRO - Personale comparto - Accantonamento a TFR)</v>
          </cell>
          <cell r="V6835">
            <v>0</v>
          </cell>
          <cell r="W6835">
            <v>0</v>
          </cell>
          <cell r="X6835">
            <v>0</v>
          </cell>
        </row>
        <row r="6836">
          <cell r="J6836" t="str">
            <v>INPUTB.6.e</v>
          </cell>
          <cell r="K6836" t="str">
            <v>INPUTBA2882</v>
          </cell>
          <cell r="L6836" t="str">
            <v>INPUT</v>
          </cell>
          <cell r="M6836" t="str">
            <v>ASLC09</v>
          </cell>
          <cell r="N6836" t="str">
            <v>ASLC09</v>
          </cell>
          <cell r="O6836" t="str">
            <v>AOIC01</v>
          </cell>
          <cell r="P6836" t="str">
            <v>B.6.e</v>
          </cell>
          <cell r="Q6836" t="str">
            <v>(Ruolo amministrativo - ALTRO - Personale comparto - Accantonamento trattamento quiescenza e simili)</v>
          </cell>
          <cell r="V6836">
            <v>0</v>
          </cell>
          <cell r="W6836">
            <v>0</v>
          </cell>
          <cell r="X6836">
            <v>0</v>
          </cell>
        </row>
        <row r="6837">
          <cell r="J6837" t="str">
            <v>INPUTB.6.e</v>
          </cell>
          <cell r="K6837" t="str">
            <v>INPUTBA2490</v>
          </cell>
          <cell r="L6837" t="str">
            <v>INPUT</v>
          </cell>
          <cell r="M6837" t="str">
            <v>ASLC09</v>
          </cell>
          <cell r="N6837" t="str">
            <v>ASLC09</v>
          </cell>
          <cell r="O6837" t="str">
            <v>AOIC01</v>
          </cell>
          <cell r="P6837" t="str">
            <v>B.6.e</v>
          </cell>
          <cell r="Q6837" t="str">
            <v>(Ruolo amministrativo - ALTRO - Personale comparto - Altri costi del personale)</v>
          </cell>
          <cell r="V6837">
            <v>0</v>
          </cell>
          <cell r="W6837">
            <v>0</v>
          </cell>
          <cell r="X6837">
            <v>0</v>
          </cell>
        </row>
        <row r="6838">
          <cell r="J6838" t="str">
            <v>TOTAL</v>
          </cell>
          <cell r="K6838" t="str">
            <v>TOTAL</v>
          </cell>
          <cell r="L6838" t="str">
            <v>TOTALE</v>
          </cell>
          <cell r="Q6838" t="str">
            <v>(B.9 Oneri diversi di gestione - Totale)</v>
          </cell>
          <cell r="V6838">
            <v>0</v>
          </cell>
          <cell r="W6838">
            <v>0</v>
          </cell>
          <cell r="X6838">
            <v>0</v>
          </cell>
        </row>
        <row r="6839">
          <cell r="J6839" t="str">
            <v>INPUTB7</v>
          </cell>
          <cell r="K6839" t="str">
            <v>INPUTBA2510</v>
          </cell>
          <cell r="L6839" t="str">
            <v>INPUT</v>
          </cell>
          <cell r="M6839" t="str">
            <v>ASLC15</v>
          </cell>
          <cell r="N6839" t="str">
            <v>ASLC15</v>
          </cell>
          <cell r="O6839" t="str">
            <v>AOIC06</v>
          </cell>
          <cell r="P6839" t="str">
            <v>B7</v>
          </cell>
          <cell r="Q6839" t="str">
            <v>(Imposte e tasse (escluse Irap e Ires))</v>
          </cell>
          <cell r="V6839">
            <v>0</v>
          </cell>
          <cell r="W6839">
            <v>0</v>
          </cell>
          <cell r="X6839">
            <v>0</v>
          </cell>
        </row>
        <row r="6840">
          <cell r="J6840" t="str">
            <v>INPUTB7</v>
          </cell>
          <cell r="K6840" t="str">
            <v>INPUTBA2520</v>
          </cell>
          <cell r="L6840" t="str">
            <v>INPUT</v>
          </cell>
          <cell r="M6840" t="str">
            <v>ASLC15</v>
          </cell>
          <cell r="N6840" t="str">
            <v>ASLC15</v>
          </cell>
          <cell r="O6840" t="str">
            <v>AOIC06</v>
          </cell>
          <cell r="P6840" t="str">
            <v>B7</v>
          </cell>
          <cell r="Q6840" t="str">
            <v>(Perdite su crediti)</v>
          </cell>
          <cell r="V6840">
            <v>0</v>
          </cell>
          <cell r="W6840">
            <v>0</v>
          </cell>
          <cell r="X6840">
            <v>0</v>
          </cell>
        </row>
        <row r="6841">
          <cell r="J6841" t="str">
            <v>INPUTB7</v>
          </cell>
          <cell r="K6841" t="str">
            <v>INPUTBA2540</v>
          </cell>
          <cell r="L6841" t="str">
            <v>INPUT</v>
          </cell>
          <cell r="M6841" t="str">
            <v>ASLC15</v>
          </cell>
          <cell r="N6841" t="str">
            <v>ASLC15</v>
          </cell>
          <cell r="O6841" t="str">
            <v>AOIC06</v>
          </cell>
          <cell r="P6841" t="str">
            <v>B7</v>
          </cell>
          <cell r="Q6841" t="str">
            <v>(Rimborso spese organi societari)</v>
          </cell>
          <cell r="V6841">
            <v>0</v>
          </cell>
          <cell r="W6841">
            <v>0</v>
          </cell>
          <cell r="X6841">
            <v>0</v>
          </cell>
        </row>
        <row r="6842">
          <cell r="J6842" t="str">
            <v>INPUTB7</v>
          </cell>
          <cell r="K6842" t="str">
            <v>INPUTBA2540</v>
          </cell>
          <cell r="L6842" t="str">
            <v>INPUT</v>
          </cell>
          <cell r="M6842" t="str">
            <v>ASLC15</v>
          </cell>
          <cell r="N6842" t="str">
            <v>ASLC15</v>
          </cell>
          <cell r="O6842" t="str">
            <v>AOIC06</v>
          </cell>
          <cell r="P6842" t="str">
            <v>B7</v>
          </cell>
          <cell r="Q6842" t="str">
            <v>(Indennità, rimborso spese e oneri sociali per il direttore generale, direttore sanitario, direttore amministrativo e componenti del collegio sindacale)</v>
          </cell>
          <cell r="V6842">
            <v>0</v>
          </cell>
          <cell r="W6842">
            <v>0</v>
          </cell>
          <cell r="X6842">
            <v>0</v>
          </cell>
        </row>
        <row r="6843">
          <cell r="J6843" t="str">
            <v>INPUTB7</v>
          </cell>
          <cell r="K6843" t="str">
            <v>INPUTBA1850</v>
          </cell>
          <cell r="L6843" t="str">
            <v>INPUT</v>
          </cell>
          <cell r="M6843" t="str">
            <v>ASLC15</v>
          </cell>
          <cell r="N6843" t="str">
            <v>ASLC15</v>
          </cell>
          <cell r="O6843" t="str">
            <v>AOIC06</v>
          </cell>
          <cell r="P6843" t="str">
            <v>B7</v>
          </cell>
          <cell r="Q6843" t="str">
            <v>(Indennità, rimborso spese e oneri sociali per il direttore generale, direttore sanitario, direttore amministrativo e componenti del collegio sindacale v/ATS. ASST, Fondazioni d/Regione)</v>
          </cell>
          <cell r="V6843">
            <v>0</v>
          </cell>
          <cell r="W6843">
            <v>0</v>
          </cell>
          <cell r="X6843">
            <v>0</v>
          </cell>
        </row>
        <row r="6844">
          <cell r="J6844" t="str">
            <v>INPUTB7</v>
          </cell>
          <cell r="K6844" t="str">
            <v>INPUTBA2540</v>
          </cell>
          <cell r="L6844" t="str">
            <v>INPUT</v>
          </cell>
          <cell r="M6844" t="str">
            <v>ASLC15</v>
          </cell>
          <cell r="N6844" t="str">
            <v>ASLC15</v>
          </cell>
          <cell r="O6844" t="str">
            <v>AOIC06</v>
          </cell>
          <cell r="P6844" t="str">
            <v>B7</v>
          </cell>
          <cell r="Q6844" t="str">
            <v>(Indennità, rimborso spese e oneri sociali per il direttore scientifico a carico del Bilancio ricerca)</v>
          </cell>
          <cell r="V6844">
            <v>0</v>
          </cell>
          <cell r="W6844">
            <v>0</v>
          </cell>
          <cell r="X6844">
            <v>0</v>
          </cell>
        </row>
        <row r="6845">
          <cell r="J6845" t="str">
            <v>INPUTB7</v>
          </cell>
          <cell r="K6845" t="str">
            <v>INPUTBA2540</v>
          </cell>
          <cell r="L6845" t="str">
            <v>INPUT</v>
          </cell>
          <cell r="M6845" t="str">
            <v>ASLC15</v>
          </cell>
          <cell r="N6845" t="str">
            <v>ASLC15</v>
          </cell>
          <cell r="O6845" t="str">
            <v>AOIC06</v>
          </cell>
          <cell r="P6845" t="str">
            <v>B7</v>
          </cell>
          <cell r="Q6845" t="str">
            <v>(Indennità, rimborso spese e oneri sociali per il direttore scientifico a carico del Bilancio ricerca v/ATS. ASST, Fondazioni d/Regione)</v>
          </cell>
          <cell r="V6845">
            <v>0</v>
          </cell>
          <cell r="W6845">
            <v>0</v>
          </cell>
          <cell r="X6845">
            <v>0</v>
          </cell>
        </row>
        <row r="6846">
          <cell r="J6846" t="str">
            <v>INPUTB7</v>
          </cell>
          <cell r="K6846" t="str">
            <v>INPUTBA2540</v>
          </cell>
          <cell r="L6846" t="str">
            <v>INPUT</v>
          </cell>
          <cell r="M6846" t="str">
            <v>ASLC15</v>
          </cell>
          <cell r="N6846" t="str">
            <v>ASLC15</v>
          </cell>
          <cell r="O6846" t="str">
            <v>AOIC06</v>
          </cell>
          <cell r="P6846" t="str">
            <v>B7</v>
          </cell>
          <cell r="Q6846" t="str">
            <v>(Indennità, rimborso spese e oneri sociali per il direttore sociale a carico del Bilancio sociale)</v>
          </cell>
          <cell r="V6846">
            <v>0</v>
          </cell>
          <cell r="W6846">
            <v>0</v>
          </cell>
          <cell r="X6846">
            <v>0</v>
          </cell>
        </row>
        <row r="6847">
          <cell r="J6847" t="str">
            <v>INPUTB7</v>
          </cell>
          <cell r="K6847" t="str">
            <v>INPUTBA2540</v>
          </cell>
          <cell r="L6847" t="str">
            <v>INPUT</v>
          </cell>
          <cell r="M6847" t="str">
            <v>ASLC15</v>
          </cell>
          <cell r="N6847" t="str">
            <v>ASLC15</v>
          </cell>
          <cell r="O6847" t="str">
            <v>AOIC06</v>
          </cell>
          <cell r="P6847" t="str">
            <v>B7</v>
          </cell>
          <cell r="Q6847" t="str">
            <v>(Indennità, rimborso spese e oneri sociali per il direttore sociale a carico del Bilancio sociale v/ATS. ASST, Fondazioni d/Regione)</v>
          </cell>
          <cell r="V6847">
            <v>0</v>
          </cell>
          <cell r="W6847">
            <v>0</v>
          </cell>
          <cell r="X6847">
            <v>0</v>
          </cell>
        </row>
        <row r="6848">
          <cell r="J6848" t="str">
            <v>INPUTB7</v>
          </cell>
          <cell r="K6848" t="str">
            <v>INPUTBA2550</v>
          </cell>
          <cell r="L6848" t="str">
            <v>INPUT</v>
          </cell>
          <cell r="M6848" t="str">
            <v>ASLC15</v>
          </cell>
          <cell r="N6848" t="str">
            <v>ASLC15</v>
          </cell>
          <cell r="O6848" t="str">
            <v>AOIC06</v>
          </cell>
          <cell r="P6848" t="str">
            <v>B7</v>
          </cell>
          <cell r="Q6848" t="str">
            <v>(Multe, ammende, penalità, arbitraggi, risarcimenti)</v>
          </cell>
          <cell r="V6848">
            <v>0</v>
          </cell>
          <cell r="W6848">
            <v>0</v>
          </cell>
          <cell r="X6848">
            <v>0</v>
          </cell>
        </row>
        <row r="6849">
          <cell r="J6849" t="str">
            <v>INPUTB7</v>
          </cell>
          <cell r="K6849" t="str">
            <v>INPUTBA1720</v>
          </cell>
          <cell r="L6849" t="str">
            <v>INPUT</v>
          </cell>
          <cell r="M6849" t="str">
            <v>ASLC15</v>
          </cell>
          <cell r="N6849" t="str">
            <v>ASLC15</v>
          </cell>
          <cell r="O6849" t="str">
            <v>AOIC06</v>
          </cell>
          <cell r="P6849" t="str">
            <v>B7</v>
          </cell>
          <cell r="Q6849" t="str">
            <v>(Sanzioni verso ATS della Regione)</v>
          </cell>
          <cell r="V6849">
            <v>0</v>
          </cell>
          <cell r="W6849">
            <v>0</v>
          </cell>
          <cell r="X6849">
            <v>0</v>
          </cell>
        </row>
        <row r="6850">
          <cell r="J6850" t="str">
            <v>INPUTB7</v>
          </cell>
          <cell r="K6850" t="str">
            <v>INPUTBA2550</v>
          </cell>
          <cell r="L6850" t="str">
            <v>INPUT</v>
          </cell>
          <cell r="M6850" t="str">
            <v>ASLC14</v>
          </cell>
          <cell r="N6850" t="str">
            <v>ASLC14</v>
          </cell>
          <cell r="O6850" t="str">
            <v>AOIC04</v>
          </cell>
          <cell r="P6850" t="str">
            <v>B7</v>
          </cell>
          <cell r="Q6850" t="str">
            <v>(Commissioni e spese bancarie)</v>
          </cell>
          <cell r="R6850" t="str">
            <v>AB&amp;S</v>
          </cell>
          <cell r="S6850" t="str">
            <v>ASLC14_33</v>
          </cell>
          <cell r="T6850" t="str">
            <v>AB&amp;S</v>
          </cell>
          <cell r="U6850" t="str">
            <v>AOIC04_33</v>
          </cell>
          <cell r="V6850">
            <v>0</v>
          </cell>
          <cell r="W6850">
            <v>0</v>
          </cell>
          <cell r="X6850">
            <v>0</v>
          </cell>
        </row>
        <row r="6851">
          <cell r="J6851" t="str">
            <v>INPUTB7</v>
          </cell>
          <cell r="K6851" t="str">
            <v>INPUTBA2550</v>
          </cell>
          <cell r="L6851" t="str">
            <v>INPUT</v>
          </cell>
          <cell r="M6851" t="str">
            <v>ASLC14</v>
          </cell>
          <cell r="N6851" t="str">
            <v>ASLC14</v>
          </cell>
          <cell r="O6851" t="str">
            <v>AOIC04</v>
          </cell>
          <cell r="P6851" t="str">
            <v>B7</v>
          </cell>
          <cell r="Q6851" t="str">
            <v>(Abbonamenti, acquisti di libri, riviste e giornali)</v>
          </cell>
          <cell r="R6851" t="str">
            <v>AB&amp;S</v>
          </cell>
          <cell r="S6851" t="str">
            <v>ASLC14_33</v>
          </cell>
          <cell r="T6851" t="str">
            <v>AB&amp;S</v>
          </cell>
          <cell r="U6851" t="str">
            <v>AOIC04_33</v>
          </cell>
          <cell r="V6851">
            <v>0</v>
          </cell>
          <cell r="W6851">
            <v>0</v>
          </cell>
          <cell r="X6851">
            <v>0</v>
          </cell>
        </row>
        <row r="6852">
          <cell r="J6852" t="str">
            <v>INPUTB7</v>
          </cell>
          <cell r="K6852" t="str">
            <v>INPUTBA2550</v>
          </cell>
          <cell r="L6852" t="str">
            <v>INPUT</v>
          </cell>
          <cell r="M6852" t="str">
            <v>ASLC14</v>
          </cell>
          <cell r="N6852" t="str">
            <v>ASLC14</v>
          </cell>
          <cell r="O6852" t="str">
            <v>AOIC04</v>
          </cell>
          <cell r="P6852" t="str">
            <v>B7</v>
          </cell>
          <cell r="Q6852" t="str">
            <v>(Oneri per sperimentazioni gestionali (art. 9-bis, D.Lgs. 502/92))</v>
          </cell>
          <cell r="R6852" t="str">
            <v>AB&amp;S</v>
          </cell>
          <cell r="S6852" t="str">
            <v>ASLC14_33</v>
          </cell>
          <cell r="T6852" t="str">
            <v>AB&amp;S</v>
          </cell>
          <cell r="U6852" t="str">
            <v>AOIC04_33</v>
          </cell>
          <cell r="V6852">
            <v>0</v>
          </cell>
          <cell r="W6852">
            <v>0</v>
          </cell>
          <cell r="X6852">
            <v>0</v>
          </cell>
        </row>
        <row r="6853">
          <cell r="J6853" t="str">
            <v>INPUTB7</v>
          </cell>
          <cell r="K6853" t="str">
            <v>INPUTBA2550</v>
          </cell>
          <cell r="L6853" t="str">
            <v>INPUT</v>
          </cell>
          <cell r="M6853" t="str">
            <v>ASLC14</v>
          </cell>
          <cell r="N6853" t="str">
            <v>ASLC14</v>
          </cell>
          <cell r="O6853" t="str">
            <v>AOIC04</v>
          </cell>
          <cell r="P6853" t="str">
            <v>B7</v>
          </cell>
          <cell r="Q6853" t="str">
            <v>(Altri Oneri diversi di gestione)</v>
          </cell>
          <cell r="R6853" t="str">
            <v>AB&amp;S</v>
          </cell>
          <cell r="S6853" t="str">
            <v>ASLC14_33</v>
          </cell>
          <cell r="T6853" t="str">
            <v>AB&amp;S</v>
          </cell>
          <cell r="U6853" t="str">
            <v>AOIC04_33</v>
          </cell>
          <cell r="V6853">
            <v>0</v>
          </cell>
          <cell r="W6853">
            <v>0</v>
          </cell>
          <cell r="X6853">
            <v>0</v>
          </cell>
        </row>
        <row r="6854">
          <cell r="J6854" t="str">
            <v>INPUTB7</v>
          </cell>
          <cell r="K6854" t="str">
            <v>INPUTBA2550</v>
          </cell>
          <cell r="L6854" t="str">
            <v>INPUT</v>
          </cell>
          <cell r="M6854" t="str">
            <v>ASLC14</v>
          </cell>
          <cell r="N6854" t="str">
            <v>ASLC14</v>
          </cell>
          <cell r="O6854" t="str">
            <v>AOIC04</v>
          </cell>
          <cell r="P6854" t="str">
            <v>B7</v>
          </cell>
          <cell r="Q6854" t="str">
            <v>(Altri Oneri diversi di gestione servizi sociosanitari (ASSI))</v>
          </cell>
          <cell r="R6854" t="str">
            <v>AB&amp;S</v>
          </cell>
          <cell r="S6854" t="str">
            <v>ASLC14_33</v>
          </cell>
          <cell r="T6854" t="str">
            <v>AB&amp;S</v>
          </cell>
          <cell r="U6854" t="str">
            <v>AOIC04_33</v>
          </cell>
          <cell r="V6854">
            <v>0</v>
          </cell>
          <cell r="W6854">
            <v>0</v>
          </cell>
          <cell r="X6854">
            <v>0</v>
          </cell>
        </row>
        <row r="6855">
          <cell r="J6855" t="str">
            <v>INPUTB7</v>
          </cell>
          <cell r="K6855" t="str">
            <v>INPUTBA2550</v>
          </cell>
          <cell r="L6855" t="str">
            <v>INPUTREG</v>
          </cell>
          <cell r="P6855" t="str">
            <v>B7</v>
          </cell>
          <cell r="Q6855" t="str">
            <v>(REGIONE: Spese dirette regionali - Oneri diversi di gestione)</v>
          </cell>
          <cell r="V6855">
            <v>0</v>
          </cell>
          <cell r="W6855">
            <v>0</v>
          </cell>
          <cell r="X6855">
            <v>0</v>
          </cell>
        </row>
        <row r="6856">
          <cell r="J6856" t="str">
            <v>INPUTB7</v>
          </cell>
          <cell r="K6856" t="str">
            <v>INPUTBA2551</v>
          </cell>
          <cell r="L6856" t="str">
            <v>INPUT</v>
          </cell>
          <cell r="M6856" t="str">
            <v>ASLC14</v>
          </cell>
          <cell r="N6856" t="str">
            <v>ASLC14</v>
          </cell>
          <cell r="O6856" t="str">
            <v>AOIC04</v>
          </cell>
          <cell r="P6856" t="str">
            <v>B7</v>
          </cell>
          <cell r="Q6856" t="str">
            <v>Altri oneri diversi di gestione da ATS/ASST/IRCCS della Regione</v>
          </cell>
          <cell r="R6856" t="str">
            <v>AB&amp;S</v>
          </cell>
          <cell r="S6856" t="str">
            <v>ASLC14_33</v>
          </cell>
          <cell r="T6856" t="str">
            <v>AB&amp;S</v>
          </cell>
          <cell r="U6856" t="str">
            <v>AOIC04_33</v>
          </cell>
          <cell r="V6856">
            <v>0</v>
          </cell>
          <cell r="W6856">
            <v>0</v>
          </cell>
          <cell r="X6856">
            <v>0</v>
          </cell>
        </row>
        <row r="6857">
          <cell r="J6857" t="str">
            <v>INPUTB7</v>
          </cell>
          <cell r="K6857" t="str">
            <v>INPUTBA2552</v>
          </cell>
          <cell r="L6857" t="str">
            <v>INPUT</v>
          </cell>
          <cell r="M6857" t="str">
            <v>ASLC14</v>
          </cell>
          <cell r="N6857" t="str">
            <v>ASLC14</v>
          </cell>
          <cell r="O6857" t="str">
            <v>AOIC04</v>
          </cell>
          <cell r="P6857" t="str">
            <v>B7</v>
          </cell>
          <cell r="Q6857" t="str">
            <v>Altri oneri diversi di gestione - per Autoassicurazione</v>
          </cell>
          <cell r="R6857" t="str">
            <v>AB&amp;S</v>
          </cell>
          <cell r="S6857" t="str">
            <v>ASLC14_33</v>
          </cell>
          <cell r="T6857" t="str">
            <v>AB&amp;S</v>
          </cell>
          <cell r="U6857" t="str">
            <v>AOIC04_33</v>
          </cell>
          <cell r="V6857">
            <v>0</v>
          </cell>
          <cell r="W6857">
            <v>0</v>
          </cell>
          <cell r="X6857">
            <v>0</v>
          </cell>
        </row>
        <row r="6858">
          <cell r="J6858" t="str">
            <v>TOTAL</v>
          </cell>
          <cell r="K6858" t="str">
            <v>TOTAL</v>
          </cell>
          <cell r="L6858" t="str">
            <v>TOTALE</v>
          </cell>
          <cell r="Q6858" t="str">
            <v>(B.10-13) Totale Ammortamenti e svalutazioni)</v>
          </cell>
          <cell r="V6858">
            <v>36000</v>
          </cell>
          <cell r="W6858">
            <v>5000</v>
          </cell>
          <cell r="X6858">
            <v>1250</v>
          </cell>
        </row>
        <row r="6859">
          <cell r="J6859" t="str">
            <v>TOTAL</v>
          </cell>
          <cell r="K6859" t="str">
            <v>TOTAL</v>
          </cell>
          <cell r="L6859" t="str">
            <v>TOTALE</v>
          </cell>
          <cell r="Q6859" t="str">
            <v>(B.10) Ammortamenti delle immobilizzazioni immateriali - Totale)</v>
          </cell>
          <cell r="V6859">
            <v>0</v>
          </cell>
          <cell r="W6859">
            <v>0</v>
          </cell>
          <cell r="X6859">
            <v>0</v>
          </cell>
        </row>
        <row r="6860">
          <cell r="J6860" t="str">
            <v>TOTAL</v>
          </cell>
          <cell r="K6860" t="str">
            <v>TOTAL</v>
          </cell>
          <cell r="L6860" t="str">
            <v>TOTALE</v>
          </cell>
          <cell r="Q6860" t="str">
            <v>(B.10 (1) Ammortamenti immobilizzazioni immateriali - Totale)</v>
          </cell>
          <cell r="V6860">
            <v>0</v>
          </cell>
          <cell r="W6860">
            <v>0</v>
          </cell>
          <cell r="X6860">
            <v>0</v>
          </cell>
        </row>
        <row r="6861">
          <cell r="J6861" t="str">
            <v>INPUTB.8.a</v>
          </cell>
          <cell r="K6861" t="str">
            <v>INPUTBA2570</v>
          </cell>
          <cell r="L6861" t="str">
            <v>INPUT</v>
          </cell>
          <cell r="M6861" t="str">
            <v>ASLC12</v>
          </cell>
          <cell r="N6861" t="str">
            <v>ASLC12</v>
          </cell>
          <cell r="O6861" t="str">
            <v>AOIC05</v>
          </cell>
          <cell r="P6861" t="str">
            <v>B.8.a</v>
          </cell>
          <cell r="Q6861" t="str">
            <v>(Ammortamenti immobilizzazioni immateriali)</v>
          </cell>
          <cell r="V6861">
            <v>0</v>
          </cell>
          <cell r="W6861">
            <v>0</v>
          </cell>
          <cell r="X6861">
            <v>0</v>
          </cell>
        </row>
        <row r="6862">
          <cell r="J6862" t="str">
            <v>TOTAL</v>
          </cell>
          <cell r="K6862" t="str">
            <v>TOTAL</v>
          </cell>
          <cell r="L6862" t="str">
            <v>TOTALE</v>
          </cell>
          <cell r="Q6862" t="str">
            <v>(B.10 (2) Svalutazione immobilizzazioni immateriali - Totale)</v>
          </cell>
          <cell r="V6862">
            <v>0</v>
          </cell>
          <cell r="W6862">
            <v>0</v>
          </cell>
          <cell r="X6862">
            <v>0</v>
          </cell>
        </row>
        <row r="6863">
          <cell r="J6863" t="str">
            <v>INPUTB.8.a</v>
          </cell>
          <cell r="K6863" t="str">
            <v>INPUTBA2640</v>
          </cell>
          <cell r="L6863" t="str">
            <v>INPUT</v>
          </cell>
          <cell r="M6863" t="str">
            <v>ASLC15</v>
          </cell>
          <cell r="N6863" t="str">
            <v>ASLC15</v>
          </cell>
          <cell r="O6863" t="str">
            <v>AOIC06</v>
          </cell>
          <cell r="P6863" t="str">
            <v>B.8.a</v>
          </cell>
          <cell r="Q6863" t="str">
            <v>(Svalutazione immobilizzazioni immateriali)</v>
          </cell>
          <cell r="V6863">
            <v>0</v>
          </cell>
          <cell r="W6863">
            <v>0</v>
          </cell>
          <cell r="X6863">
            <v>0</v>
          </cell>
        </row>
        <row r="6864">
          <cell r="J6864" t="str">
            <v>TOTAL</v>
          </cell>
          <cell r="K6864" t="str">
            <v>TOTAL</v>
          </cell>
          <cell r="L6864" t="str">
            <v>TOTALE</v>
          </cell>
          <cell r="Q6864" t="str">
            <v>(B.11) Ammortamento dei fabbricati - Totale)</v>
          </cell>
          <cell r="V6864">
            <v>0</v>
          </cell>
          <cell r="W6864">
            <v>0</v>
          </cell>
          <cell r="X6864">
            <v>0</v>
          </cell>
        </row>
        <row r="6865">
          <cell r="J6865" t="str">
            <v>TOTAL</v>
          </cell>
          <cell r="K6865" t="str">
            <v>TOTAL</v>
          </cell>
          <cell r="L6865" t="str">
            <v>TOTALE</v>
          </cell>
          <cell r="Q6865" t="str">
            <v>(B.11 (1) Ammortamenti dei fabbricati - Totale)</v>
          </cell>
          <cell r="V6865">
            <v>0</v>
          </cell>
          <cell r="W6865">
            <v>0</v>
          </cell>
          <cell r="X6865">
            <v>0</v>
          </cell>
        </row>
        <row r="6866">
          <cell r="J6866" t="str">
            <v>INPUTB.8.b</v>
          </cell>
          <cell r="K6866" t="str">
            <v>INPUTBA2600</v>
          </cell>
          <cell r="L6866" t="str">
            <v>INPUT</v>
          </cell>
          <cell r="M6866" t="str">
            <v>ASLC12</v>
          </cell>
          <cell r="N6866" t="str">
            <v>ASLC12</v>
          </cell>
          <cell r="O6866" t="str">
            <v>AOIC05</v>
          </cell>
          <cell r="P6866" t="str">
            <v>B.8.b</v>
          </cell>
          <cell r="Q6866" t="str">
            <v>(Ammortamento dei Fabbricati disponibili)</v>
          </cell>
          <cell r="V6866">
            <v>0</v>
          </cell>
          <cell r="W6866">
            <v>0</v>
          </cell>
          <cell r="X6866">
            <v>0</v>
          </cell>
        </row>
        <row r="6867">
          <cell r="J6867" t="str">
            <v>INPUTB.8.b</v>
          </cell>
          <cell r="K6867" t="str">
            <v>INPUTBA2610</v>
          </cell>
          <cell r="L6867" t="str">
            <v>INPUT</v>
          </cell>
          <cell r="M6867" t="str">
            <v>ASLC12</v>
          </cell>
          <cell r="N6867" t="str">
            <v>ASLC12</v>
          </cell>
          <cell r="O6867" t="str">
            <v>AOIC05</v>
          </cell>
          <cell r="P6867" t="str">
            <v>B.8.b</v>
          </cell>
          <cell r="Q6867" t="str">
            <v>(Ammortamento dei Fabbricati indisponibili)</v>
          </cell>
          <cell r="V6867">
            <v>0</v>
          </cell>
          <cell r="W6867">
            <v>0</v>
          </cell>
          <cell r="X6867">
            <v>0</v>
          </cell>
        </row>
        <row r="6868">
          <cell r="J6868" t="str">
            <v>TOTAL</v>
          </cell>
          <cell r="K6868" t="str">
            <v>TOTAL</v>
          </cell>
          <cell r="L6868" t="str">
            <v>TOTALE</v>
          </cell>
          <cell r="Q6868" t="str">
            <v>(B.11 (2) Svalutazione dei fabbricati - Totale)</v>
          </cell>
          <cell r="V6868">
            <v>0</v>
          </cell>
          <cell r="W6868">
            <v>0</v>
          </cell>
          <cell r="X6868">
            <v>0</v>
          </cell>
        </row>
        <row r="6869">
          <cell r="J6869" t="str">
            <v>INPUTB.8.b</v>
          </cell>
          <cell r="K6869" t="str">
            <v>INPUTBA2640</v>
          </cell>
          <cell r="L6869" t="str">
            <v>INPUT</v>
          </cell>
          <cell r="M6869" t="str">
            <v>ASLC15</v>
          </cell>
          <cell r="N6869" t="str">
            <v>ASLC15</v>
          </cell>
          <cell r="O6869" t="str">
            <v>AOIC06</v>
          </cell>
          <cell r="P6869" t="str">
            <v>B.8.b</v>
          </cell>
          <cell r="Q6869" t="str">
            <v>(Svalutazione dei Terreni e Fabbricati disponibili)</v>
          </cell>
          <cell r="V6869">
            <v>0</v>
          </cell>
          <cell r="W6869">
            <v>0</v>
          </cell>
          <cell r="X6869">
            <v>0</v>
          </cell>
        </row>
        <row r="6870">
          <cell r="J6870" t="str">
            <v>INPUTB.8.b</v>
          </cell>
          <cell r="K6870" t="str">
            <v>INPUTBA2640</v>
          </cell>
          <cell r="L6870" t="str">
            <v>INPUT</v>
          </cell>
          <cell r="M6870" t="str">
            <v>ASLC15</v>
          </cell>
          <cell r="N6870" t="str">
            <v>ASLC15</v>
          </cell>
          <cell r="O6870" t="str">
            <v>AOIC06</v>
          </cell>
          <cell r="P6870" t="str">
            <v>B.8.b</v>
          </cell>
          <cell r="Q6870" t="str">
            <v>(Svalutazione dei Terreni e Fabbricati indisponibili)</v>
          </cell>
          <cell r="V6870">
            <v>0</v>
          </cell>
          <cell r="W6870">
            <v>0</v>
          </cell>
          <cell r="X6870">
            <v>0</v>
          </cell>
        </row>
        <row r="6871">
          <cell r="J6871" t="str">
            <v>TOTAL</v>
          </cell>
          <cell r="K6871" t="str">
            <v>TOTAL</v>
          </cell>
          <cell r="L6871" t="str">
            <v>TOTALE</v>
          </cell>
          <cell r="Q6871" t="str">
            <v>(B.12) Ammortamenti delle altre immobilizzazioni materiali - Totale)</v>
          </cell>
          <cell r="V6871">
            <v>36000</v>
          </cell>
          <cell r="W6871">
            <v>5000</v>
          </cell>
          <cell r="X6871">
            <v>1250</v>
          </cell>
        </row>
        <row r="6872">
          <cell r="J6872" t="str">
            <v>TOTAL</v>
          </cell>
          <cell r="K6872" t="str">
            <v>TOTAL</v>
          </cell>
          <cell r="L6872" t="str">
            <v>TOTALE</v>
          </cell>
          <cell r="Q6872" t="str">
            <v>(B.12) (1) Ammortamenti delle altre immobilizzazioni materiali - Totale)</v>
          </cell>
          <cell r="V6872">
            <v>36000</v>
          </cell>
          <cell r="W6872">
            <v>5000</v>
          </cell>
          <cell r="X6872">
            <v>1250</v>
          </cell>
        </row>
        <row r="6873">
          <cell r="J6873" t="str">
            <v>INPUTB.8.c</v>
          </cell>
          <cell r="K6873" t="str">
            <v>INPUTBA2620</v>
          </cell>
          <cell r="L6873" t="str">
            <v>INPUT</v>
          </cell>
          <cell r="M6873" t="str">
            <v>ASLC12</v>
          </cell>
          <cell r="N6873" t="str">
            <v>ASLC12</v>
          </cell>
          <cell r="O6873" t="str">
            <v>AOIC05</v>
          </cell>
          <cell r="P6873" t="str">
            <v>B.8.c</v>
          </cell>
          <cell r="Q6873" t="str">
            <v>(Ammortamenti delle altre immobilizzazioni materiali)</v>
          </cell>
          <cell r="V6873">
            <v>36000</v>
          </cell>
          <cell r="W6873">
            <v>5000</v>
          </cell>
          <cell r="X6873">
            <v>1250</v>
          </cell>
        </row>
        <row r="6874">
          <cell r="J6874" t="str">
            <v>INPUTB.8.c</v>
          </cell>
          <cell r="K6874" t="str">
            <v>INPUTBA2620</v>
          </cell>
          <cell r="L6874" t="str">
            <v>INPUT</v>
          </cell>
          <cell r="M6874" t="str">
            <v>ASLC12</v>
          </cell>
          <cell r="N6874" t="str">
            <v>ASLC12</v>
          </cell>
          <cell r="O6874" t="str">
            <v>AOIC05</v>
          </cell>
          <cell r="P6874" t="str">
            <v>B.8.c</v>
          </cell>
          <cell r="Q6874" t="str">
            <v>(Ammortamenti delle immobilizzazioni materiali - attrezzature protesica)</v>
          </cell>
          <cell r="V6874">
            <v>0</v>
          </cell>
          <cell r="W6874">
            <v>0</v>
          </cell>
          <cell r="X6874">
            <v>0</v>
          </cell>
        </row>
        <row r="6875">
          <cell r="J6875" t="str">
            <v>TOTAL</v>
          </cell>
          <cell r="K6875" t="str">
            <v>TOTAL</v>
          </cell>
          <cell r="L6875" t="str">
            <v>TOTALE</v>
          </cell>
          <cell r="Q6875" t="str">
            <v>(B.12) (2) Svalutazione delle altre immobilizzazioni materiali - Totale)</v>
          </cell>
          <cell r="V6875">
            <v>0</v>
          </cell>
          <cell r="W6875">
            <v>0</v>
          </cell>
          <cell r="X6875">
            <v>0</v>
          </cell>
        </row>
        <row r="6876">
          <cell r="J6876" t="str">
            <v>INPUTB.8.c</v>
          </cell>
          <cell r="K6876" t="str">
            <v>INPUTBA2640</v>
          </cell>
          <cell r="L6876" t="str">
            <v>INPUT</v>
          </cell>
          <cell r="M6876" t="str">
            <v>ASLC15</v>
          </cell>
          <cell r="N6876" t="str">
            <v>ASLC15</v>
          </cell>
          <cell r="O6876" t="str">
            <v>AOIC06</v>
          </cell>
          <cell r="P6876" t="str">
            <v>B.8.c</v>
          </cell>
          <cell r="Q6876" t="str">
            <v>(Svalutazioni delle altre immobilizzazioni materiali)</v>
          </cell>
          <cell r="V6876">
            <v>0</v>
          </cell>
          <cell r="W6876">
            <v>0</v>
          </cell>
          <cell r="X6876">
            <v>0</v>
          </cell>
        </row>
        <row r="6877">
          <cell r="J6877" t="str">
            <v>INPUTB.8.c</v>
          </cell>
          <cell r="K6877" t="str">
            <v>INPUTBA2640</v>
          </cell>
          <cell r="L6877" t="str">
            <v>INPUT</v>
          </cell>
          <cell r="M6877" t="str">
            <v>ASLC15</v>
          </cell>
          <cell r="N6877" t="str">
            <v>ASLC15</v>
          </cell>
          <cell r="O6877" t="str">
            <v>AOIC06</v>
          </cell>
          <cell r="P6877" t="str">
            <v>B.8.c</v>
          </cell>
          <cell r="Q6877" t="str">
            <v>(Svalutazioni delle immobilizzazioni materiali - attrezzature protesica)</v>
          </cell>
          <cell r="V6877">
            <v>0</v>
          </cell>
          <cell r="W6877">
            <v>0</v>
          </cell>
          <cell r="X6877">
            <v>0</v>
          </cell>
        </row>
        <row r="6878">
          <cell r="J6878" t="str">
            <v>TOTAL</v>
          </cell>
          <cell r="K6878" t="str">
            <v>TOTAL</v>
          </cell>
          <cell r="L6878" t="str">
            <v>TOTALE</v>
          </cell>
          <cell r="Q6878" t="str">
            <v>(B.13 Svalutazione dei crediti - Totale)</v>
          </cell>
          <cell r="V6878">
            <v>0</v>
          </cell>
          <cell r="W6878">
            <v>0</v>
          </cell>
          <cell r="X6878">
            <v>0</v>
          </cell>
        </row>
        <row r="6879">
          <cell r="J6879" t="str">
            <v>INPUTB.9.a</v>
          </cell>
          <cell r="K6879" t="str">
            <v>INPUTBA2650</v>
          </cell>
          <cell r="L6879" t="str">
            <v>INPUT</v>
          </cell>
          <cell r="M6879" t="str">
            <v>ASLC15</v>
          </cell>
          <cell r="N6879" t="str">
            <v>ASLC15</v>
          </cell>
          <cell r="O6879" t="str">
            <v>AOIC06</v>
          </cell>
          <cell r="P6879" t="str">
            <v>B.9.a</v>
          </cell>
          <cell r="Q6879" t="str">
            <v>(Svalutazione dei crediti)</v>
          </cell>
          <cell r="V6879">
            <v>0</v>
          </cell>
          <cell r="W6879">
            <v>0</v>
          </cell>
          <cell r="X6879">
            <v>0</v>
          </cell>
        </row>
        <row r="6880">
          <cell r="J6880" t="str">
            <v>TOTAL</v>
          </cell>
          <cell r="K6880" t="str">
            <v>TOTAL</v>
          </cell>
          <cell r="L6880" t="str">
            <v>TOTALE</v>
          </cell>
          <cell r="Q6880" t="str">
            <v>(B. 14 Variazione delle rimanenze - Totale)</v>
          </cell>
          <cell r="V6880">
            <v>0</v>
          </cell>
          <cell r="W6880">
            <v>0</v>
          </cell>
          <cell r="X6880">
            <v>0</v>
          </cell>
        </row>
        <row r="6881">
          <cell r="J6881" t="str">
            <v>TOTAL</v>
          </cell>
          <cell r="K6881" t="str">
            <v>TOTAL</v>
          </cell>
          <cell r="L6881" t="str">
            <v>TOTALE</v>
          </cell>
          <cell r="Q6881" t="str">
            <v>(B.14.A Variazione rimanenze sanitarie - Totale)</v>
          </cell>
          <cell r="V6881">
            <v>0</v>
          </cell>
          <cell r="W6881">
            <v>0</v>
          </cell>
          <cell r="X6881">
            <v>0</v>
          </cell>
        </row>
        <row r="6882">
          <cell r="J6882" t="str">
            <v>TOTAL</v>
          </cell>
          <cell r="K6882" t="str">
            <v>TOTAL</v>
          </cell>
          <cell r="L6882" t="str">
            <v>TOTALE</v>
          </cell>
          <cell r="Q6882" t="str">
            <v>(Farmaceutici: Specialità Medicinali)</v>
          </cell>
          <cell r="V6882">
            <v>0</v>
          </cell>
          <cell r="W6882">
            <v>0</v>
          </cell>
          <cell r="X6882">
            <v>0</v>
          </cell>
        </row>
        <row r="6883">
          <cell r="J6883" t="str">
            <v>TOTALB.10.a</v>
          </cell>
          <cell r="K6883" t="str">
            <v>TOTAL</v>
          </cell>
          <cell r="L6883" t="str">
            <v>TOTALE</v>
          </cell>
          <cell r="M6883" t="str">
            <v>ASLC14</v>
          </cell>
          <cell r="N6883" t="str">
            <v>ASLC14</v>
          </cell>
          <cell r="O6883" t="str">
            <v>AOIC04</v>
          </cell>
          <cell r="P6883" t="str">
            <v>B.10.a</v>
          </cell>
          <cell r="Q6883" t="str">
            <v>(Farmaceutici: Specialità Medicinali (File F compreso HCV))</v>
          </cell>
          <cell r="R6883" t="str">
            <v>AB&amp;S</v>
          </cell>
          <cell r="S6883" t="str">
            <v>ASLC14_1</v>
          </cell>
          <cell r="T6883" t="str">
            <v>BS</v>
          </cell>
          <cell r="U6883" t="str">
            <v>AOIC04_1</v>
          </cell>
          <cell r="V6883">
            <v>0</v>
          </cell>
          <cell r="W6883">
            <v>0</v>
          </cell>
          <cell r="X6883">
            <v>0</v>
          </cell>
        </row>
        <row r="6884">
          <cell r="J6884" t="str">
            <v>INPUTB.10.a</v>
          </cell>
          <cell r="K6884" t="str">
            <v>INPUTBA2671</v>
          </cell>
          <cell r="L6884" t="str">
            <v>INPUT</v>
          </cell>
          <cell r="M6884" t="str">
            <v>ASLC14</v>
          </cell>
          <cell r="N6884" t="str">
            <v>ASLC14</v>
          </cell>
          <cell r="O6884" t="str">
            <v>AOIC04</v>
          </cell>
          <cell r="P6884" t="str">
            <v>B.10.a</v>
          </cell>
          <cell r="Q6884" t="str">
            <v>(Farmaceutici: Specialità Medicinali (File F escluso HCV))</v>
          </cell>
          <cell r="R6884" t="str">
            <v>AB&amp;S</v>
          </cell>
          <cell r="S6884" t="str">
            <v>ASLC14_1</v>
          </cell>
          <cell r="T6884" t="str">
            <v>BS</v>
          </cell>
          <cell r="U6884" t="str">
            <v>AOIC04_1</v>
          </cell>
          <cell r="V6884">
            <v>0</v>
          </cell>
          <cell r="W6884">
            <v>0</v>
          </cell>
          <cell r="X6884">
            <v>0</v>
          </cell>
        </row>
        <row r="6885">
          <cell r="J6885" t="str">
            <v>INPUTB.10.a</v>
          </cell>
          <cell r="K6885" t="str">
            <v>INPUTBA2671</v>
          </cell>
          <cell r="L6885" t="str">
            <v>INPUT</v>
          </cell>
          <cell r="M6885" t="str">
            <v>ASLC14</v>
          </cell>
          <cell r="N6885" t="str">
            <v>ASLC14</v>
          </cell>
          <cell r="O6885" t="str">
            <v>AOIC04</v>
          </cell>
          <cell r="P6885" t="str">
            <v>B.10.a</v>
          </cell>
          <cell r="Q6885" t="str">
            <v>(Farmaceutici: Specialità Medicinali (HCV))</v>
          </cell>
          <cell r="R6885" t="str">
            <v>AB&amp;S</v>
          </cell>
          <cell r="S6885" t="str">
            <v>ASLC14_1</v>
          </cell>
          <cell r="T6885" t="str">
            <v>BS</v>
          </cell>
          <cell r="U6885" t="str">
            <v>AOIC04_1</v>
          </cell>
          <cell r="V6885">
            <v>0</v>
          </cell>
          <cell r="W6885">
            <v>0</v>
          </cell>
          <cell r="X6885">
            <v>0</v>
          </cell>
        </row>
        <row r="6886">
          <cell r="J6886" t="str">
            <v>INPUTB.10.a</v>
          </cell>
          <cell r="K6886" t="str">
            <v>INPUTBA2671</v>
          </cell>
          <cell r="L6886" t="str">
            <v>INPUT</v>
          </cell>
          <cell r="M6886" t="str">
            <v>ASLC14</v>
          </cell>
          <cell r="N6886" t="str">
            <v>ASLC14</v>
          </cell>
          <cell r="O6886" t="str">
            <v>AOIC04</v>
          </cell>
          <cell r="P6886" t="str">
            <v>B.10.a</v>
          </cell>
          <cell r="Q6886" t="str">
            <v>(Farmaceutici: Specialità Medicinali (altro: farmaci ospedalieri))</v>
          </cell>
          <cell r="R6886" t="str">
            <v>AB&amp;S</v>
          </cell>
          <cell r="S6886" t="str">
            <v>ASLC14_1</v>
          </cell>
          <cell r="T6886" t="str">
            <v>BS</v>
          </cell>
          <cell r="U6886" t="str">
            <v>AOIC04_1</v>
          </cell>
          <cell r="V6886">
            <v>0</v>
          </cell>
          <cell r="W6886">
            <v>0</v>
          </cell>
          <cell r="X6886">
            <v>0</v>
          </cell>
        </row>
        <row r="6887">
          <cell r="J6887" t="str">
            <v>INPUTB.10.a</v>
          </cell>
          <cell r="K6887" t="str">
            <v>INPUTBA2671</v>
          </cell>
          <cell r="L6887" t="str">
            <v>INPUT</v>
          </cell>
          <cell r="M6887" t="str">
            <v>ASLC05</v>
          </cell>
          <cell r="N6887" t="str">
            <v>ASLC05</v>
          </cell>
          <cell r="O6887" t="str">
            <v>AOIC04</v>
          </cell>
          <cell r="P6887" t="str">
            <v>B.10.a</v>
          </cell>
          <cell r="Q6887" t="str">
            <v>(Farmaceutici: Specialità Medicinali (Doppio Canale ex Nota CUF 37))</v>
          </cell>
          <cell r="T6887" t="str">
            <v>BS</v>
          </cell>
          <cell r="U6887" t="str">
            <v>AOIC04_1</v>
          </cell>
          <cell r="V6887">
            <v>0</v>
          </cell>
          <cell r="W6887">
            <v>0</v>
          </cell>
          <cell r="X6887">
            <v>0</v>
          </cell>
        </row>
        <row r="6888">
          <cell r="J6888" t="str">
            <v>INPUTB.10.a</v>
          </cell>
          <cell r="K6888" t="str">
            <v>INPUTBA2671</v>
          </cell>
          <cell r="L6888" t="str">
            <v>INPUT</v>
          </cell>
          <cell r="M6888" t="str">
            <v>ASLC05</v>
          </cell>
          <cell r="N6888" t="str">
            <v>ASLC05</v>
          </cell>
          <cell r="O6888" t="str">
            <v>AOIC04</v>
          </cell>
          <cell r="P6888" t="str">
            <v>B.10.a</v>
          </cell>
          <cell r="Q6888" t="str">
            <v>(Farmaceutici: Specialità Medicinali (Primo Ciclo terapeutico D.G.R. 10246/02))</v>
          </cell>
          <cell r="T6888" t="str">
            <v>BS</v>
          </cell>
          <cell r="U6888" t="str">
            <v>AOIC04_1</v>
          </cell>
          <cell r="V6888">
            <v>0</v>
          </cell>
          <cell r="W6888">
            <v>0</v>
          </cell>
          <cell r="X6888">
            <v>0</v>
          </cell>
        </row>
        <row r="6889">
          <cell r="J6889" t="str">
            <v>INPUTB.10.a</v>
          </cell>
          <cell r="K6889" t="str">
            <v>INPUTBA2671</v>
          </cell>
          <cell r="L6889" t="str">
            <v>INPUT</v>
          </cell>
          <cell r="M6889" t="str">
            <v>ASLC14</v>
          </cell>
          <cell r="N6889" t="str">
            <v>ASLC14</v>
          </cell>
          <cell r="O6889" t="str">
            <v>AOIC04</v>
          </cell>
          <cell r="P6889" t="str">
            <v>B.10.a</v>
          </cell>
          <cell r="Q6889" t="str">
            <v>(Farmaceutici: Ossigeno)</v>
          </cell>
          <cell r="R6889" t="str">
            <v>AB&amp;S</v>
          </cell>
          <cell r="S6889" t="str">
            <v>ASLC14_1</v>
          </cell>
          <cell r="T6889" t="str">
            <v>BS</v>
          </cell>
          <cell r="U6889" t="str">
            <v>AOIC04_1</v>
          </cell>
          <cell r="V6889">
            <v>0</v>
          </cell>
          <cell r="W6889">
            <v>0</v>
          </cell>
          <cell r="X6889">
            <v>0</v>
          </cell>
        </row>
        <row r="6890">
          <cell r="J6890" t="str">
            <v>INPUTB.10.a</v>
          </cell>
          <cell r="K6890" t="str">
            <v>INPUTBA2671</v>
          </cell>
          <cell r="L6890" t="str">
            <v>INPUT</v>
          </cell>
          <cell r="M6890" t="str">
            <v>ASLC05</v>
          </cell>
          <cell r="N6890" t="str">
            <v>ASLC05</v>
          </cell>
          <cell r="O6890" t="str">
            <v>AOIC04</v>
          </cell>
          <cell r="P6890" t="str">
            <v>B.10.a</v>
          </cell>
          <cell r="Q6890" t="str">
            <v>(Farmaceutici: Ossigeno (Doppio Canale))</v>
          </cell>
          <cell r="T6890" t="str">
            <v>BS</v>
          </cell>
          <cell r="U6890" t="str">
            <v>AOIC04_1</v>
          </cell>
          <cell r="V6890">
            <v>0</v>
          </cell>
          <cell r="W6890">
            <v>0</v>
          </cell>
          <cell r="X6890">
            <v>0</v>
          </cell>
        </row>
        <row r="6891">
          <cell r="J6891" t="str">
            <v>INPUTB.10.a</v>
          </cell>
          <cell r="K6891" t="str">
            <v>INPUTBA2671</v>
          </cell>
          <cell r="L6891" t="str">
            <v>INPUT</v>
          </cell>
          <cell r="M6891" t="str">
            <v>ASLC05</v>
          </cell>
          <cell r="N6891" t="str">
            <v>ASLC05</v>
          </cell>
          <cell r="O6891" t="str">
            <v>AOIC04</v>
          </cell>
          <cell r="P6891" t="str">
            <v>B.10.a</v>
          </cell>
          <cell r="Q6891" t="str">
            <v>(Farmaceutici: Specialità Medicinali SENZA AIC)</v>
          </cell>
          <cell r="T6891" t="str">
            <v>BS</v>
          </cell>
          <cell r="U6891" t="str">
            <v>AOIC04_1</v>
          </cell>
          <cell r="V6891">
            <v>0</v>
          </cell>
          <cell r="W6891">
            <v>0</v>
          </cell>
          <cell r="X6891">
            <v>0</v>
          </cell>
        </row>
        <row r="6892">
          <cell r="J6892" t="str">
            <v>INPUTB.10.a</v>
          </cell>
          <cell r="K6892" t="str">
            <v>INPUTBA2671</v>
          </cell>
          <cell r="L6892" t="str">
            <v>INPUT</v>
          </cell>
          <cell r="M6892" t="str">
            <v>ASLC05</v>
          </cell>
          <cell r="N6892" t="str">
            <v>ASLC05</v>
          </cell>
          <cell r="O6892" t="str">
            <v>AOIC04</v>
          </cell>
          <cell r="P6892" t="str">
            <v>B.10.a</v>
          </cell>
          <cell r="Q6892" t="str">
            <v>(Farmaceutici: Galenici e altri medicinali SENZA AIC)</v>
          </cell>
          <cell r="T6892" t="str">
            <v>BS</v>
          </cell>
          <cell r="U6892" t="str">
            <v>AOIC04_1</v>
          </cell>
          <cell r="V6892">
            <v>0</v>
          </cell>
          <cell r="W6892">
            <v>0</v>
          </cell>
          <cell r="X6892">
            <v>0</v>
          </cell>
        </row>
        <row r="6893">
          <cell r="J6893" t="str">
            <v>INPUTB.10.a</v>
          </cell>
          <cell r="K6893" t="str">
            <v>INPUTBA2671</v>
          </cell>
          <cell r="L6893" t="str">
            <v>INPUT</v>
          </cell>
          <cell r="M6893" t="str">
            <v>ASLC05</v>
          </cell>
          <cell r="N6893" t="str">
            <v>ASLC05</v>
          </cell>
          <cell r="O6893" t="str">
            <v>AOIC04</v>
          </cell>
          <cell r="P6893" t="str">
            <v>B.10.a</v>
          </cell>
          <cell r="Q6893" t="str">
            <v>(Farmaceutici: Ossigeno e gas medicali SENZA AIC)</v>
          </cell>
          <cell r="T6893" t="str">
            <v>BS</v>
          </cell>
          <cell r="U6893" t="str">
            <v>AOIC04_1</v>
          </cell>
          <cell r="V6893">
            <v>0</v>
          </cell>
          <cell r="W6893">
            <v>0</v>
          </cell>
          <cell r="X6893">
            <v>0</v>
          </cell>
        </row>
        <row r="6894">
          <cell r="J6894" t="str">
            <v>INPUTB.10.a</v>
          </cell>
          <cell r="K6894" t="str">
            <v>INPUTBA2672</v>
          </cell>
          <cell r="L6894" t="str">
            <v>INPUT</v>
          </cell>
          <cell r="M6894" t="str">
            <v>ASLC14</v>
          </cell>
          <cell r="N6894" t="str">
            <v>ASLC14</v>
          </cell>
          <cell r="O6894" t="str">
            <v>AOIC04</v>
          </cell>
          <cell r="P6894" t="str">
            <v>B.10.a</v>
          </cell>
          <cell r="Q6894" t="str">
            <v>(Emoderivati  ESCLUSI EMODERIVATI GESTITI VIA CONSORZIO INTERREGIONALE])</v>
          </cell>
          <cell r="R6894" t="str">
            <v>AB&amp;S</v>
          </cell>
          <cell r="S6894" t="str">
            <v>ASLC14_1</v>
          </cell>
          <cell r="T6894" t="str">
            <v>BS</v>
          </cell>
          <cell r="U6894" t="str">
            <v>AOIC04_1</v>
          </cell>
          <cell r="V6894">
            <v>0</v>
          </cell>
          <cell r="W6894">
            <v>0</v>
          </cell>
          <cell r="X6894">
            <v>0</v>
          </cell>
        </row>
        <row r="6895">
          <cell r="J6895" t="str">
            <v>INPUTB.10.a</v>
          </cell>
          <cell r="K6895" t="str">
            <v>INPUTBA2672</v>
          </cell>
          <cell r="L6895" t="str">
            <v>INPUT</v>
          </cell>
          <cell r="M6895" t="str">
            <v>ASLC14</v>
          </cell>
          <cell r="N6895" t="str">
            <v>ASLC14</v>
          </cell>
          <cell r="O6895" t="str">
            <v>AOIC04</v>
          </cell>
          <cell r="P6895" t="str">
            <v>B.10.a</v>
          </cell>
          <cell r="Q6895" t="str">
            <v>(Emoderivati SOLAMENTE OVE GESTITI NELL'AMBITO DEL CONSORZIO INTERREGIONALE])</v>
          </cell>
          <cell r="R6895" t="str">
            <v>AB&amp;S</v>
          </cell>
          <cell r="S6895" t="str">
            <v>ASLC14_1</v>
          </cell>
          <cell r="T6895" t="str">
            <v>BS</v>
          </cell>
          <cell r="U6895" t="str">
            <v>AOIC04_1</v>
          </cell>
          <cell r="V6895">
            <v>0</v>
          </cell>
          <cell r="W6895">
            <v>0</v>
          </cell>
          <cell r="X6895">
            <v>0</v>
          </cell>
        </row>
        <row r="6896">
          <cell r="J6896" t="str">
            <v>INPUTB.10.a</v>
          </cell>
          <cell r="K6896" t="str">
            <v>INPUTBA2672</v>
          </cell>
          <cell r="L6896" t="str">
            <v>INPUT</v>
          </cell>
          <cell r="M6896" t="str">
            <v>ASLC05</v>
          </cell>
          <cell r="N6896" t="str">
            <v>ASLC05</v>
          </cell>
          <cell r="O6896" t="str">
            <v>AOIC04</v>
          </cell>
          <cell r="P6896" t="str">
            <v>B.10.a</v>
          </cell>
          <cell r="Q6896" t="str">
            <v>(Emoderivati (Doppio Canale ex Nota CUF 37))</v>
          </cell>
          <cell r="T6896" t="str">
            <v>BS</v>
          </cell>
          <cell r="U6896" t="str">
            <v>AOIC04_1</v>
          </cell>
          <cell r="V6896">
            <v>0</v>
          </cell>
          <cell r="W6896">
            <v>0</v>
          </cell>
          <cell r="X6896">
            <v>0</v>
          </cell>
        </row>
        <row r="6897">
          <cell r="J6897" t="str">
            <v>INPUTB.10.a</v>
          </cell>
          <cell r="K6897" t="str">
            <v>INPUTBA2672</v>
          </cell>
          <cell r="L6897" t="str">
            <v>INPUT</v>
          </cell>
          <cell r="M6897" t="str">
            <v>ASLC14</v>
          </cell>
          <cell r="N6897" t="str">
            <v>ASLC14</v>
          </cell>
          <cell r="O6897" t="str">
            <v>AOIC04</v>
          </cell>
          <cell r="P6897" t="str">
            <v>B.10.a</v>
          </cell>
          <cell r="Q6897" t="str">
            <v>(Emoderivati di produzione regionale)</v>
          </cell>
          <cell r="R6897" t="str">
            <v>AB&amp;S</v>
          </cell>
          <cell r="S6897" t="str">
            <v>ASLC14_1</v>
          </cell>
          <cell r="T6897" t="str">
            <v>BS</v>
          </cell>
          <cell r="U6897" t="str">
            <v>AOIC04_1</v>
          </cell>
          <cell r="V6897">
            <v>0</v>
          </cell>
          <cell r="W6897">
            <v>0</v>
          </cell>
          <cell r="X6897">
            <v>0</v>
          </cell>
        </row>
        <row r="6898">
          <cell r="J6898" t="str">
            <v>INPUTB.10.a</v>
          </cell>
          <cell r="K6898" t="str">
            <v>INPUTBA2674</v>
          </cell>
          <cell r="L6898" t="str">
            <v>INPUT</v>
          </cell>
          <cell r="M6898" t="str">
            <v>ASLC17</v>
          </cell>
          <cell r="N6898" t="str">
            <v>ASLC17</v>
          </cell>
          <cell r="O6898" t="str">
            <v>AOIC17</v>
          </cell>
          <cell r="P6898" t="str">
            <v>B.10.a</v>
          </cell>
          <cell r="Q6898" t="str">
            <v>(Prodotti dietetici)</v>
          </cell>
          <cell r="T6898" t="str">
            <v>BS</v>
          </cell>
          <cell r="V6898">
            <v>0</v>
          </cell>
          <cell r="W6898">
            <v>0</v>
          </cell>
          <cell r="X6898">
            <v>0</v>
          </cell>
        </row>
        <row r="6899">
          <cell r="J6899" t="str">
            <v>INPUTB.10.a</v>
          </cell>
          <cell r="K6899" t="str">
            <v>INPUTBA2673</v>
          </cell>
          <cell r="L6899" t="str">
            <v>INPUT</v>
          </cell>
          <cell r="M6899" t="str">
            <v>ASLC14</v>
          </cell>
          <cell r="N6899" t="str">
            <v>ASLC14</v>
          </cell>
          <cell r="O6899" t="str">
            <v>AOIC04</v>
          </cell>
          <cell r="P6899" t="str">
            <v>B.10.a</v>
          </cell>
          <cell r="Q6899" t="str">
            <v>(Dispositivi medici:  Cnd W - Materiali Diagnostici in vitro)</v>
          </cell>
          <cell r="R6899" t="str">
            <v>AB&amp;S</v>
          </cell>
          <cell r="S6899" t="str">
            <v>ASLC14_2</v>
          </cell>
          <cell r="T6899" t="str">
            <v>DM</v>
          </cell>
          <cell r="U6899" t="str">
            <v>AOIC04_2</v>
          </cell>
          <cell r="V6899">
            <v>0</v>
          </cell>
          <cell r="W6899">
            <v>0</v>
          </cell>
          <cell r="X6899">
            <v>0</v>
          </cell>
        </row>
        <row r="6900">
          <cell r="J6900" t="str">
            <v>INPUTB.10.a</v>
          </cell>
          <cell r="K6900" t="str">
            <v>INPUTBA2673</v>
          </cell>
          <cell r="L6900" t="str">
            <v>INPUT</v>
          </cell>
          <cell r="M6900" t="str">
            <v>ASLC14</v>
          </cell>
          <cell r="N6900" t="str">
            <v>ASLC14</v>
          </cell>
          <cell r="O6900" t="str">
            <v>AOIC04</v>
          </cell>
          <cell r="P6900" t="str">
            <v>B.10.a</v>
          </cell>
          <cell r="Q6900" t="str">
            <v>(Dispositivi medici: Cnd Z - Materiali diagnostici (materiale per apparecchiature sanitare e relativi componenti))</v>
          </cell>
          <cell r="R6900" t="str">
            <v>AB&amp;S</v>
          </cell>
          <cell r="S6900" t="str">
            <v>ASLC14_2</v>
          </cell>
          <cell r="T6900" t="str">
            <v>DM</v>
          </cell>
          <cell r="U6900" t="str">
            <v>AOIC04_2</v>
          </cell>
          <cell r="V6900">
            <v>0</v>
          </cell>
          <cell r="W6900">
            <v>0</v>
          </cell>
          <cell r="X6900">
            <v>0</v>
          </cell>
        </row>
        <row r="6901">
          <cell r="J6901" t="str">
            <v>INPUTB.10.a</v>
          </cell>
          <cell r="K6901" t="str">
            <v>INPUTBA2676</v>
          </cell>
          <cell r="L6901" t="str">
            <v>INPUT</v>
          </cell>
          <cell r="M6901" t="str">
            <v>ASLC14</v>
          </cell>
          <cell r="N6901" t="str">
            <v>ASLC14</v>
          </cell>
          <cell r="O6901" t="str">
            <v>AOIC04</v>
          </cell>
          <cell r="P6901" t="str">
            <v>B.10.a</v>
          </cell>
          <cell r="Q6901" t="str">
            <v>(Prodotti chimici: Materiali diagnostici (senza Cnd))</v>
          </cell>
          <cell r="R6901" t="str">
            <v>AB&amp;S</v>
          </cell>
          <cell r="S6901" t="str">
            <v>ASLC14_4</v>
          </cell>
          <cell r="T6901" t="str">
            <v>BS</v>
          </cell>
          <cell r="U6901" t="str">
            <v>AOIC04_3</v>
          </cell>
          <cell r="V6901">
            <v>0</v>
          </cell>
          <cell r="W6901">
            <v>0</v>
          </cell>
          <cell r="X6901">
            <v>0</v>
          </cell>
        </row>
        <row r="6902">
          <cell r="J6902" t="str">
            <v>TOTALB.10.a</v>
          </cell>
          <cell r="K6902" t="str">
            <v>TOTALBA2673</v>
          </cell>
          <cell r="L6902" t="str">
            <v>TOTALE</v>
          </cell>
          <cell r="M6902" t="str">
            <v>ASLC14</v>
          </cell>
          <cell r="N6902" t="str">
            <v>ASLC14</v>
          </cell>
          <cell r="O6902" t="str">
            <v>AOIC04</v>
          </cell>
          <cell r="P6902" t="str">
            <v>B.10.a</v>
          </cell>
          <cell r="Q6902" t="str">
            <v>(Dispositivi medici: Presidi chirurgici e materiali sanitari - Cnd: A; B; D; G; H; K; L; M; N; Q; R; S; T [escluso T04]; U; V; Y)</v>
          </cell>
          <cell r="R6902" t="str">
            <v>AB&amp;S</v>
          </cell>
          <cell r="S6902" t="str">
            <v>ASLC14_2</v>
          </cell>
          <cell r="T6902" t="str">
            <v>DM</v>
          </cell>
          <cell r="U6902" t="str">
            <v>AOIC04_2</v>
          </cell>
          <cell r="V6902">
            <v>0</v>
          </cell>
          <cell r="W6902">
            <v>0</v>
          </cell>
          <cell r="X6902">
            <v>0</v>
          </cell>
        </row>
        <row r="6903">
          <cell r="J6903" t="str">
            <v>INPUTB.10.a</v>
          </cell>
          <cell r="K6903" t="str">
            <v>INPUTBA2673</v>
          </cell>
          <cell r="L6903" t="str">
            <v>INPUT</v>
          </cell>
          <cell r="M6903" t="str">
            <v>ASLC14</v>
          </cell>
          <cell r="N6903" t="str">
            <v>ASLC14</v>
          </cell>
          <cell r="O6903" t="str">
            <v>AOIC04</v>
          </cell>
          <cell r="P6903" t="str">
            <v>B.10.a</v>
          </cell>
          <cell r="Q6903" t="str">
            <v>(Dispositivi Medici: Cnd  A - Dispositivi da somministrazione, prelievo e raccolta)</v>
          </cell>
          <cell r="R6903" t="str">
            <v>AB&amp;S</v>
          </cell>
          <cell r="S6903" t="str">
            <v>ASLC14_2</v>
          </cell>
          <cell r="T6903" t="str">
            <v>DM</v>
          </cell>
          <cell r="U6903" t="str">
            <v>AOIC04_2</v>
          </cell>
          <cell r="V6903">
            <v>0</v>
          </cell>
          <cell r="W6903">
            <v>0</v>
          </cell>
          <cell r="X6903">
            <v>0</v>
          </cell>
        </row>
        <row r="6904">
          <cell r="J6904" t="str">
            <v>INPUTB.10.a</v>
          </cell>
          <cell r="K6904" t="str">
            <v>INPUTBA2673</v>
          </cell>
          <cell r="L6904" t="str">
            <v>INPUT</v>
          </cell>
          <cell r="M6904" t="str">
            <v>ASLC14</v>
          </cell>
          <cell r="N6904" t="str">
            <v>ASLC14</v>
          </cell>
          <cell r="O6904" t="str">
            <v>AOIC04</v>
          </cell>
          <cell r="P6904" t="str">
            <v>B.10.a</v>
          </cell>
          <cell r="Q6904" t="str">
            <v>(Dispositivi Medici: Cnd K, L - Strumentario chirurgico)</v>
          </cell>
          <cell r="R6904" t="str">
            <v>AB&amp;S</v>
          </cell>
          <cell r="S6904" t="str">
            <v>ASLC14_2</v>
          </cell>
          <cell r="T6904" t="str">
            <v>DM</v>
          </cell>
          <cell r="U6904" t="str">
            <v>AOIC04_2</v>
          </cell>
          <cell r="V6904">
            <v>0</v>
          </cell>
          <cell r="W6904">
            <v>0</v>
          </cell>
          <cell r="X6904">
            <v>0</v>
          </cell>
        </row>
        <row r="6905">
          <cell r="J6905" t="str">
            <v>INPUTB.10.a</v>
          </cell>
          <cell r="K6905" t="str">
            <v>INPUTBA2673</v>
          </cell>
          <cell r="L6905" t="str">
            <v>INPUT</v>
          </cell>
          <cell r="M6905" t="str">
            <v>ASLC14</v>
          </cell>
          <cell r="N6905" t="str">
            <v>ASLC14</v>
          </cell>
          <cell r="O6905" t="str">
            <v>AOIC04</v>
          </cell>
          <cell r="P6905" t="str">
            <v>B.10.a</v>
          </cell>
          <cell r="Q6905" t="str">
            <v>(Dispositivi Medici: Cnd H - Dispositivi di sutura)</v>
          </cell>
          <cell r="R6905" t="str">
            <v>AB&amp;S</v>
          </cell>
          <cell r="S6905" t="str">
            <v>ASLC14_2</v>
          </cell>
          <cell r="T6905" t="str">
            <v>DM</v>
          </cell>
          <cell r="U6905" t="str">
            <v>AOIC04_2</v>
          </cell>
          <cell r="V6905">
            <v>0</v>
          </cell>
          <cell r="W6905">
            <v>0</v>
          </cell>
          <cell r="X6905">
            <v>0</v>
          </cell>
        </row>
        <row r="6906">
          <cell r="J6906" t="str">
            <v>INPUTB.10.a</v>
          </cell>
          <cell r="K6906" t="str">
            <v>INPUTBA2673</v>
          </cell>
          <cell r="L6906" t="str">
            <v>INPUT</v>
          </cell>
          <cell r="M6906" t="str">
            <v>ASLC14</v>
          </cell>
          <cell r="N6906" t="str">
            <v>ASLC14</v>
          </cell>
          <cell r="O6906" t="str">
            <v>AOIC04</v>
          </cell>
          <cell r="P6906" t="str">
            <v>B.10.a</v>
          </cell>
          <cell r="Q6906" t="str">
            <v>(Dispositivi Medici: Cnd M - Dispositivi per medicazioni generali e specialistiche)</v>
          </cell>
          <cell r="R6906" t="str">
            <v>AB&amp;S</v>
          </cell>
          <cell r="S6906" t="str">
            <v>ASLC14_2</v>
          </cell>
          <cell r="T6906" t="str">
            <v>DM</v>
          </cell>
          <cell r="U6906" t="str">
            <v>AOIC04_2</v>
          </cell>
          <cell r="V6906">
            <v>0</v>
          </cell>
          <cell r="W6906">
            <v>0</v>
          </cell>
          <cell r="X6906">
            <v>0</v>
          </cell>
        </row>
        <row r="6907">
          <cell r="J6907" t="str">
            <v>INPUTB.10.a</v>
          </cell>
          <cell r="K6907" t="str">
            <v>INPUTBA2673</v>
          </cell>
          <cell r="L6907" t="str">
            <v>INPUT</v>
          </cell>
          <cell r="M6907" t="str">
            <v>ASLC14</v>
          </cell>
          <cell r="N6907" t="str">
            <v>ASLC14</v>
          </cell>
          <cell r="O6907" t="str">
            <v>AOIC04</v>
          </cell>
          <cell r="P6907" t="str">
            <v>B.10.a</v>
          </cell>
          <cell r="Q6907" t="str">
            <v>(Dispositivi Medici: Cnd T - Dispositivi di protezione e ausili per incontinenza (d. lgs. 46/97))</v>
          </cell>
          <cell r="R6907" t="str">
            <v>AB&amp;S</v>
          </cell>
          <cell r="S6907" t="str">
            <v>ASLC14_2</v>
          </cell>
          <cell r="T6907" t="str">
            <v>DM</v>
          </cell>
          <cell r="U6907" t="str">
            <v>AOIC04_2</v>
          </cell>
          <cell r="V6907">
            <v>0</v>
          </cell>
          <cell r="W6907">
            <v>0</v>
          </cell>
          <cell r="X6907">
            <v>0</v>
          </cell>
        </row>
        <row r="6908">
          <cell r="J6908" t="str">
            <v>INPUTB.10.a</v>
          </cell>
          <cell r="K6908" t="str">
            <v>INPUTBA2673</v>
          </cell>
          <cell r="L6908" t="str">
            <v>INPUT</v>
          </cell>
          <cell r="M6908" t="str">
            <v>ASLC14</v>
          </cell>
          <cell r="N6908" t="str">
            <v>ASLC14</v>
          </cell>
          <cell r="O6908" t="str">
            <v>AOIC04</v>
          </cell>
          <cell r="P6908" t="str">
            <v>B.10.a</v>
          </cell>
          <cell r="Q6908" t="str">
            <v>(Dispositivi Medici: Cnd Y - Supporti o ausili tecnici per persone disabili)</v>
          </cell>
          <cell r="R6908" t="str">
            <v>AB&amp;S</v>
          </cell>
          <cell r="S6908" t="str">
            <v>ASLC14_2</v>
          </cell>
          <cell r="T6908" t="str">
            <v>DM</v>
          </cell>
          <cell r="U6908" t="str">
            <v>AOIC04_2</v>
          </cell>
          <cell r="V6908">
            <v>0</v>
          </cell>
          <cell r="W6908">
            <v>0</v>
          </cell>
          <cell r="X6908">
            <v>0</v>
          </cell>
        </row>
        <row r="6909">
          <cell r="J6909" t="str">
            <v>INPUTB.10.a</v>
          </cell>
          <cell r="K6909" t="str">
            <v>INPUTBA2673</v>
          </cell>
          <cell r="L6909" t="str">
            <v>INPUT</v>
          </cell>
          <cell r="M6909" t="str">
            <v>ASLC14</v>
          </cell>
          <cell r="N6909" t="str">
            <v>ASLC14</v>
          </cell>
          <cell r="O6909" t="str">
            <v>AOIC04</v>
          </cell>
          <cell r="P6909" t="str">
            <v>B.10.a</v>
          </cell>
          <cell r="Q6909" t="str">
            <v>(Dispositivi Medici: Cnd B; G; N; Q; R; U - Presidi medico-chirurgici specialistici)</v>
          </cell>
          <cell r="R6909" t="str">
            <v>AB&amp;S</v>
          </cell>
          <cell r="S6909" t="str">
            <v>ASLC14_2</v>
          </cell>
          <cell r="T6909" t="str">
            <v>DM</v>
          </cell>
          <cell r="U6909" t="str">
            <v>AOIC04_2</v>
          </cell>
          <cell r="V6909">
            <v>0</v>
          </cell>
          <cell r="W6909">
            <v>0</v>
          </cell>
          <cell r="X6909">
            <v>0</v>
          </cell>
        </row>
        <row r="6910">
          <cell r="J6910" t="str">
            <v>INPUTB.10.a</v>
          </cell>
          <cell r="K6910" t="str">
            <v>INPUTBA2673</v>
          </cell>
          <cell r="L6910" t="str">
            <v>INPUT</v>
          </cell>
          <cell r="M6910" t="str">
            <v>ASLC14</v>
          </cell>
          <cell r="N6910" t="str">
            <v>ASLC14</v>
          </cell>
          <cell r="O6910" t="str">
            <v>AOIC04</v>
          </cell>
          <cell r="P6910" t="str">
            <v>B.10.a</v>
          </cell>
          <cell r="Q6910" t="str">
            <v>(Dispositivi Medici: Cnd: D; S; V - Disinfettanti, prodotti per sterilizzazione e dispositivi vari)</v>
          </cell>
          <cell r="R6910" t="str">
            <v>AB&amp;S</v>
          </cell>
          <cell r="S6910" t="str">
            <v>ASLC14_2</v>
          </cell>
          <cell r="T6910" t="str">
            <v>DM</v>
          </cell>
          <cell r="U6910" t="str">
            <v>AOIC04_2</v>
          </cell>
          <cell r="V6910">
            <v>0</v>
          </cell>
          <cell r="W6910">
            <v>0</v>
          </cell>
          <cell r="X6910">
            <v>0</v>
          </cell>
        </row>
        <row r="6911">
          <cell r="J6911" t="str">
            <v>INPUTB.10.a</v>
          </cell>
          <cell r="K6911" t="str">
            <v>INPUTBA2673</v>
          </cell>
          <cell r="L6911" t="str">
            <v>INPUT</v>
          </cell>
          <cell r="M6911" t="str">
            <v>ASLC14</v>
          </cell>
          <cell r="N6911" t="str">
            <v>ASLC14</v>
          </cell>
          <cell r="O6911" t="str">
            <v>AOIC04</v>
          </cell>
          <cell r="P6911" t="str">
            <v>B.10.a</v>
          </cell>
          <cell r="Q6911" t="str">
            <v>(Dispositivi medici:  Cnd: C - Dispositivi per appar. Cardiocircolatorio)</v>
          </cell>
          <cell r="R6911" t="str">
            <v>AB&amp;S</v>
          </cell>
          <cell r="S6911" t="str">
            <v>ASLC14_2</v>
          </cell>
          <cell r="T6911" t="str">
            <v>DM</v>
          </cell>
          <cell r="U6911" t="str">
            <v>AOIC04_2</v>
          </cell>
          <cell r="V6911">
            <v>0</v>
          </cell>
          <cell r="W6911">
            <v>0</v>
          </cell>
          <cell r="X6911">
            <v>0</v>
          </cell>
        </row>
        <row r="6912">
          <cell r="J6912" t="str">
            <v>INPUTB.10.a</v>
          </cell>
          <cell r="K6912" t="str">
            <v>INPUTBA2673</v>
          </cell>
          <cell r="L6912" t="str">
            <v>INPUT</v>
          </cell>
          <cell r="M6912" t="str">
            <v>ASLC14</v>
          </cell>
          <cell r="N6912" t="str">
            <v>ASLC14</v>
          </cell>
          <cell r="O6912" t="str">
            <v>AOIC04</v>
          </cell>
          <cell r="P6912" t="str">
            <v>B.10.a</v>
          </cell>
          <cell r="Q6912" t="str">
            <v>(Dispositivi medici con repertorio e senza CND (tipo 2, kit))</v>
          </cell>
          <cell r="R6912" t="str">
            <v>AB&amp;S</v>
          </cell>
          <cell r="S6912" t="str">
            <v>ASLC14_2</v>
          </cell>
          <cell r="T6912" t="str">
            <v>DM</v>
          </cell>
          <cell r="U6912" t="str">
            <v>AOIC04_2</v>
          </cell>
          <cell r="V6912">
            <v>0</v>
          </cell>
          <cell r="W6912">
            <v>0</v>
          </cell>
          <cell r="X6912">
            <v>0</v>
          </cell>
        </row>
        <row r="6913">
          <cell r="J6913" t="str">
            <v>INPUTB.10.a</v>
          </cell>
          <cell r="K6913" t="str">
            <v>INPUTBA2673</v>
          </cell>
          <cell r="L6913" t="str">
            <v>INPUT</v>
          </cell>
          <cell r="M6913" t="str">
            <v>ASLC14</v>
          </cell>
          <cell r="N6913" t="str">
            <v>ASLC14</v>
          </cell>
          <cell r="O6913" t="str">
            <v>AOIC04</v>
          </cell>
          <cell r="P6913" t="str">
            <v>B.10.a</v>
          </cell>
          <cell r="Q6913" t="str">
            <v>(Dispositivi medici:  Cnd: C - Dispositivi per appar. Cardiocircolatorio)</v>
          </cell>
          <cell r="R6913" t="str">
            <v>AB&amp;S</v>
          </cell>
          <cell r="S6913" t="str">
            <v>ASLC14_2</v>
          </cell>
          <cell r="T6913" t="str">
            <v>DM</v>
          </cell>
          <cell r="U6913" t="str">
            <v>AOIC04_2</v>
          </cell>
          <cell r="V6913">
            <v>0</v>
          </cell>
          <cell r="W6913">
            <v>0</v>
          </cell>
          <cell r="X6913">
            <v>0</v>
          </cell>
        </row>
        <row r="6914">
          <cell r="J6914" t="str">
            <v>INPUTB.10.a</v>
          </cell>
          <cell r="K6914" t="str">
            <v>INPUTBA2677</v>
          </cell>
          <cell r="L6914" t="str">
            <v>INPUT</v>
          </cell>
          <cell r="M6914" t="str">
            <v>ASLC14</v>
          </cell>
          <cell r="N6914" t="str">
            <v>ASLC14</v>
          </cell>
          <cell r="O6914" t="str">
            <v>AOIC04</v>
          </cell>
          <cell r="P6914" t="str">
            <v>B.10.a</v>
          </cell>
          <cell r="Q6914" t="str">
            <v>(Materiale chirurgico per uso veterinario)</v>
          </cell>
          <cell r="R6914" t="str">
            <v>AB&amp;S</v>
          </cell>
          <cell r="S6914" t="str">
            <v>ASLC14_4</v>
          </cell>
          <cell r="T6914" t="str">
            <v>BS</v>
          </cell>
          <cell r="U6914" t="str">
            <v>AOIC04_4</v>
          </cell>
          <cell r="V6914">
            <v>0</v>
          </cell>
          <cell r="W6914">
            <v>0</v>
          </cell>
          <cell r="X6914">
            <v>0</v>
          </cell>
        </row>
        <row r="6915">
          <cell r="J6915" t="str">
            <v>INPUTB.10.a</v>
          </cell>
          <cell r="K6915" t="str">
            <v>INPUTBA2673</v>
          </cell>
          <cell r="L6915" t="str">
            <v>INPUT</v>
          </cell>
          <cell r="M6915" t="str">
            <v>ASLC17</v>
          </cell>
          <cell r="N6915" t="str">
            <v>ASLC17</v>
          </cell>
          <cell r="O6915" t="str">
            <v>AOIC17</v>
          </cell>
          <cell r="P6915" t="str">
            <v>B.10.a</v>
          </cell>
          <cell r="Q6915" t="str">
            <v>(Materiali protesici (c.d. protesica "Maggiore")  - Cnd: Y)</v>
          </cell>
          <cell r="T6915" t="str">
            <v>DM</v>
          </cell>
          <cell r="V6915">
            <v>0</v>
          </cell>
          <cell r="W6915">
            <v>0</v>
          </cell>
          <cell r="X6915">
            <v>0</v>
          </cell>
        </row>
        <row r="6916">
          <cell r="J6916" t="str">
            <v>INPUTB.10.a</v>
          </cell>
          <cell r="K6916" t="str">
            <v>INPUTBA2673</v>
          </cell>
          <cell r="L6916" t="str">
            <v>INPUT</v>
          </cell>
          <cell r="M6916" t="str">
            <v>ASLC17</v>
          </cell>
          <cell r="N6916" t="str">
            <v>ASLC17</v>
          </cell>
          <cell r="O6916" t="str">
            <v>AOIC17</v>
          </cell>
          <cell r="P6916" t="str">
            <v>B.10.a</v>
          </cell>
          <cell r="Q6916" t="str">
            <v>(Materiali protesici (c.d. protesica "Minore")  - Cnd: T04)</v>
          </cell>
          <cell r="T6916" t="str">
            <v>DM</v>
          </cell>
          <cell r="V6916">
            <v>0</v>
          </cell>
          <cell r="W6916">
            <v>0</v>
          </cell>
          <cell r="X6916">
            <v>0</v>
          </cell>
        </row>
        <row r="6917">
          <cell r="J6917" t="str">
            <v>INPUTB.10.a</v>
          </cell>
          <cell r="K6917" t="str">
            <v>INPUTBA2673</v>
          </cell>
          <cell r="L6917" t="str">
            <v>INPUT</v>
          </cell>
          <cell r="M6917" t="str">
            <v>ASLC14</v>
          </cell>
          <cell r="N6917" t="str">
            <v>ASLC14</v>
          </cell>
          <cell r="O6917" t="str">
            <v>AOIC04</v>
          </cell>
          <cell r="P6917" t="str">
            <v>B.10.a</v>
          </cell>
          <cell r="Q6917" t="str">
            <v>(Dispositivi Medici: Cnd: J - impiantabili attivi: Materiali protesici (endoprotesi))</v>
          </cell>
          <cell r="R6917" t="str">
            <v>AB&amp;S</v>
          </cell>
          <cell r="S6917" t="str">
            <v>ASLC14_2</v>
          </cell>
          <cell r="T6917" t="str">
            <v>DM</v>
          </cell>
          <cell r="U6917" t="str">
            <v>AOIC04_2</v>
          </cell>
          <cell r="V6917">
            <v>0</v>
          </cell>
          <cell r="W6917">
            <v>0</v>
          </cell>
          <cell r="X6917">
            <v>0</v>
          </cell>
        </row>
        <row r="6918">
          <cell r="J6918" t="str">
            <v>INPUTB.10.a</v>
          </cell>
          <cell r="K6918" t="str">
            <v>INPUTBA2673</v>
          </cell>
          <cell r="L6918" t="str">
            <v>INPUT</v>
          </cell>
          <cell r="M6918" t="str">
            <v>ASLC14</v>
          </cell>
          <cell r="N6918" t="str">
            <v>ASLC14</v>
          </cell>
          <cell r="O6918" t="str">
            <v>AOIC04</v>
          </cell>
          <cell r="P6918" t="str">
            <v>B.10.a</v>
          </cell>
          <cell r="Q6918" t="str">
            <v>(Dispositivi medici: Cnd: P - Materiali protesici (endoprotesi non attive))</v>
          </cell>
          <cell r="R6918" t="str">
            <v>AB&amp;S</v>
          </cell>
          <cell r="S6918" t="str">
            <v>ASLC14_2</v>
          </cell>
          <cell r="T6918" t="str">
            <v>DM</v>
          </cell>
          <cell r="U6918" t="str">
            <v>AOIC04_2</v>
          </cell>
          <cell r="V6918">
            <v>0</v>
          </cell>
          <cell r="W6918">
            <v>0</v>
          </cell>
          <cell r="X6918">
            <v>0</v>
          </cell>
        </row>
        <row r="6919">
          <cell r="J6919" t="str">
            <v>INPUTB.10.a</v>
          </cell>
          <cell r="K6919" t="str">
            <v>INPUTBA2673</v>
          </cell>
          <cell r="L6919" t="str">
            <v>INPUT</v>
          </cell>
          <cell r="M6919" t="str">
            <v>ASLC14</v>
          </cell>
          <cell r="N6919" t="str">
            <v>ASLC14</v>
          </cell>
          <cell r="O6919" t="str">
            <v>AOIC04</v>
          </cell>
          <cell r="P6919" t="str">
            <v>B.10.a</v>
          </cell>
          <cell r="Q6919" t="str">
            <v>(Dispositivi Medici: Cnd F - Materiali per emodialisi)</v>
          </cell>
          <cell r="R6919" t="str">
            <v>AB&amp;S</v>
          </cell>
          <cell r="S6919" t="str">
            <v>ASLC14_2</v>
          </cell>
          <cell r="T6919" t="str">
            <v>DM</v>
          </cell>
          <cell r="U6919" t="str">
            <v>AOIC04_2</v>
          </cell>
          <cell r="V6919">
            <v>0</v>
          </cell>
          <cell r="W6919">
            <v>0</v>
          </cell>
          <cell r="X6919">
            <v>0</v>
          </cell>
        </row>
        <row r="6920">
          <cell r="J6920" t="str">
            <v>INPUTB.10.a</v>
          </cell>
          <cell r="K6920" t="str">
            <v>INPUTBA2675</v>
          </cell>
          <cell r="L6920" t="str">
            <v>INPUT</v>
          </cell>
          <cell r="M6920" t="str">
            <v>ASLC14</v>
          </cell>
          <cell r="N6920" t="str">
            <v>ASLC14</v>
          </cell>
          <cell r="O6920" t="str">
            <v>AOIC04</v>
          </cell>
          <cell r="P6920" t="str">
            <v>B.10.a</v>
          </cell>
          <cell r="Q6920" t="str">
            <v>(Materiali per la profilassi igienico-sanitari: sieri)</v>
          </cell>
          <cell r="R6920" t="str">
            <v>AB&amp;S</v>
          </cell>
          <cell r="S6920" t="str">
            <v>ASLC14_4</v>
          </cell>
          <cell r="T6920" t="str">
            <v>BS</v>
          </cell>
          <cell r="U6920" t="str">
            <v>AOIC04_4</v>
          </cell>
          <cell r="V6920">
            <v>0</v>
          </cell>
          <cell r="W6920">
            <v>0</v>
          </cell>
          <cell r="X6920">
            <v>0</v>
          </cell>
        </row>
        <row r="6921">
          <cell r="J6921" t="str">
            <v>INPUTB.10.a</v>
          </cell>
          <cell r="K6921" t="str">
            <v>INPUTBA2675</v>
          </cell>
          <cell r="L6921" t="str">
            <v>INPUT</v>
          </cell>
          <cell r="M6921" t="str">
            <v>ASLC14</v>
          </cell>
          <cell r="N6921" t="str">
            <v>ASLC14</v>
          </cell>
          <cell r="O6921" t="str">
            <v>AOIC04</v>
          </cell>
          <cell r="P6921" t="str">
            <v>B.10.a</v>
          </cell>
          <cell r="Q6921" t="str">
            <v>(Materiali per la profilassi igienico-sanitari: vaccini)</v>
          </cell>
          <cell r="R6921" t="str">
            <v>AB&amp;S</v>
          </cell>
          <cell r="S6921" t="str">
            <v>ASLC14_3</v>
          </cell>
          <cell r="T6921" t="str">
            <v>BS</v>
          </cell>
          <cell r="U6921" t="str">
            <v>AOIC04_4</v>
          </cell>
          <cell r="V6921">
            <v>0</v>
          </cell>
          <cell r="W6921">
            <v>0</v>
          </cell>
          <cell r="X6921">
            <v>0</v>
          </cell>
        </row>
        <row r="6922">
          <cell r="J6922" t="str">
            <v>INPUTB.10.a</v>
          </cell>
          <cell r="K6922" t="str">
            <v>INPUTBA2677</v>
          </cell>
          <cell r="L6922" t="str">
            <v>INPUT</v>
          </cell>
          <cell r="M6922" t="str">
            <v>ASLC14</v>
          </cell>
          <cell r="N6922" t="str">
            <v>ASLC14</v>
          </cell>
          <cell r="O6922" t="str">
            <v>AOIC04</v>
          </cell>
          <cell r="P6922" t="str">
            <v>B.10.a</v>
          </cell>
          <cell r="Q6922" t="str">
            <v>(Prodotti farmaceutici per uso veterinario)</v>
          </cell>
          <cell r="R6922" t="str">
            <v>AB&amp;S</v>
          </cell>
          <cell r="S6922" t="str">
            <v>ASLC14_4</v>
          </cell>
          <cell r="T6922" t="str">
            <v>BS</v>
          </cell>
          <cell r="U6922" t="str">
            <v>AOIC04_4</v>
          </cell>
          <cell r="V6922">
            <v>0</v>
          </cell>
          <cell r="W6922">
            <v>0</v>
          </cell>
          <cell r="X6922">
            <v>0</v>
          </cell>
        </row>
        <row r="6923">
          <cell r="J6923" t="str">
            <v>INPUTB.10.a</v>
          </cell>
          <cell r="K6923" t="str">
            <v>INPUTBA2672</v>
          </cell>
          <cell r="L6923" t="str">
            <v>INPUT</v>
          </cell>
          <cell r="M6923" t="str">
            <v>ASLC14</v>
          </cell>
          <cell r="N6923" t="str">
            <v>ASLC14</v>
          </cell>
          <cell r="O6923" t="str">
            <v>AOIC04</v>
          </cell>
          <cell r="P6923" t="str">
            <v>B.10.a</v>
          </cell>
          <cell r="Q6923" t="str">
            <v>(Sangue ed emocomponenti)</v>
          </cell>
          <cell r="R6923" t="str">
            <v>AB&amp;S</v>
          </cell>
          <cell r="S6923" t="str">
            <v>ASLC14_1</v>
          </cell>
          <cell r="T6923" t="str">
            <v>BS</v>
          </cell>
          <cell r="U6923" t="str">
            <v>AOIC04_1</v>
          </cell>
          <cell r="V6923">
            <v>0</v>
          </cell>
          <cell r="W6923">
            <v>0</v>
          </cell>
          <cell r="X6923">
            <v>0</v>
          </cell>
        </row>
        <row r="6924">
          <cell r="J6924" t="str">
            <v>INPUTB.10.a</v>
          </cell>
          <cell r="K6924" t="str">
            <v>INPUTBA2672</v>
          </cell>
          <cell r="L6924" t="str">
            <v>INPUT</v>
          </cell>
          <cell r="M6924" t="str">
            <v>ASLC14</v>
          </cell>
          <cell r="N6924" t="str">
            <v>ASLC14</v>
          </cell>
          <cell r="O6924" t="str">
            <v>AOIC04</v>
          </cell>
          <cell r="P6924" t="str">
            <v>B.10.a</v>
          </cell>
          <cell r="Q6924" t="str">
            <v>(Sangue ed emocomponenti acquistati Extraregione)</v>
          </cell>
          <cell r="R6924" t="str">
            <v>AB&amp;S</v>
          </cell>
          <cell r="S6924" t="str">
            <v>ASLC14_1</v>
          </cell>
          <cell r="T6924" t="str">
            <v>BS</v>
          </cell>
          <cell r="U6924" t="str">
            <v>AOIC04_1</v>
          </cell>
          <cell r="V6924">
            <v>0</v>
          </cell>
          <cell r="W6924">
            <v>0</v>
          </cell>
          <cell r="X6924">
            <v>0</v>
          </cell>
        </row>
        <row r="6925">
          <cell r="J6925" t="str">
            <v>INPUTB.10.a</v>
          </cell>
          <cell r="K6925" t="str">
            <v>INPUTBA2678</v>
          </cell>
          <cell r="L6925" t="str">
            <v>INPUT</v>
          </cell>
          <cell r="M6925" t="str">
            <v>ASLC14</v>
          </cell>
          <cell r="N6925" t="str">
            <v>ASLC14</v>
          </cell>
          <cell r="O6925" t="str">
            <v>AOIC04</v>
          </cell>
          <cell r="P6925" t="str">
            <v>B.10.a</v>
          </cell>
          <cell r="Q6925" t="str">
            <v>(Altri beni e prodotti sanitari (PRODOTTI SENZA REPERTORIO E/O CND))</v>
          </cell>
          <cell r="R6925" t="str">
            <v>AB&amp;S</v>
          </cell>
          <cell r="S6925" t="str">
            <v>ASLC14_4</v>
          </cell>
          <cell r="T6925" t="str">
            <v>BS</v>
          </cell>
          <cell r="U6925" t="str">
            <v>AOIC04_4</v>
          </cell>
          <cell r="V6925">
            <v>0</v>
          </cell>
          <cell r="W6925">
            <v>0</v>
          </cell>
          <cell r="X6925">
            <v>0</v>
          </cell>
        </row>
        <row r="6926">
          <cell r="J6926" t="str">
            <v>TOTAL</v>
          </cell>
          <cell r="K6926" t="str">
            <v>TOTAL</v>
          </cell>
          <cell r="L6926" t="str">
            <v>TOTALE</v>
          </cell>
          <cell r="Q6926" t="str">
            <v>(B.14.B Variazione rimanenze non sanitarie - Totale)</v>
          </cell>
          <cell r="V6926">
            <v>0</v>
          </cell>
          <cell r="W6926">
            <v>0</v>
          </cell>
          <cell r="X6926">
            <v>0</v>
          </cell>
        </row>
        <row r="6927">
          <cell r="J6927" t="str">
            <v>INPUTB.10.b</v>
          </cell>
          <cell r="K6927" t="str">
            <v>INPUTBA2681</v>
          </cell>
          <cell r="L6927" t="str">
            <v>INPUT</v>
          </cell>
          <cell r="M6927" t="str">
            <v>ASLC14</v>
          </cell>
          <cell r="N6927" t="str">
            <v>ASLC14</v>
          </cell>
          <cell r="O6927" t="str">
            <v>AOIC04</v>
          </cell>
          <cell r="P6927" t="str">
            <v>B.10.b</v>
          </cell>
          <cell r="Q6927" t="str">
            <v>(Prodotti alimentari)</v>
          </cell>
          <cell r="R6927" t="str">
            <v>AB&amp;S</v>
          </cell>
          <cell r="S6927" t="str">
            <v>ASLC14_13</v>
          </cell>
          <cell r="T6927" t="str">
            <v>AB&amp;S</v>
          </cell>
          <cell r="U6927" t="str">
            <v>AOIC04_13</v>
          </cell>
          <cell r="V6927">
            <v>0</v>
          </cell>
          <cell r="W6927">
            <v>0</v>
          </cell>
          <cell r="X6927">
            <v>0</v>
          </cell>
        </row>
        <row r="6928">
          <cell r="J6928" t="str">
            <v>INPUTB.10.b</v>
          </cell>
          <cell r="K6928" t="str">
            <v>INPUTBA2682</v>
          </cell>
          <cell r="L6928" t="str">
            <v>INPUT</v>
          </cell>
          <cell r="M6928" t="str">
            <v>ASLC14</v>
          </cell>
          <cell r="N6928" t="str">
            <v>ASLC14</v>
          </cell>
          <cell r="O6928" t="str">
            <v>AOIC04</v>
          </cell>
          <cell r="P6928" t="str">
            <v>B.10.b</v>
          </cell>
          <cell r="Q6928" t="str">
            <v>(Materiale di guardaroba, di pulizia e di convivenza in genere)</v>
          </cell>
          <cell r="R6928" t="str">
            <v>AB&amp;S</v>
          </cell>
          <cell r="S6928" t="str">
            <v>ASLC14_10</v>
          </cell>
          <cell r="T6928" t="str">
            <v>AB&amp;S</v>
          </cell>
          <cell r="U6928" t="str">
            <v>AOIC04_10</v>
          </cell>
          <cell r="V6928">
            <v>0</v>
          </cell>
          <cell r="W6928">
            <v>0</v>
          </cell>
          <cell r="X6928">
            <v>0</v>
          </cell>
        </row>
        <row r="6929">
          <cell r="J6929" t="str">
            <v>INPUTB.10.b</v>
          </cell>
          <cell r="K6929" t="str">
            <v>INPUTBA2683</v>
          </cell>
          <cell r="L6929" t="str">
            <v>INPUT</v>
          </cell>
          <cell r="M6929" t="str">
            <v>ASLC14</v>
          </cell>
          <cell r="N6929" t="str">
            <v>ASLC14</v>
          </cell>
          <cell r="O6929" t="str">
            <v>AOIC04</v>
          </cell>
          <cell r="P6929" t="str">
            <v>B.10.b</v>
          </cell>
          <cell r="Q6929" t="str">
            <v>(Carburante)</v>
          </cell>
          <cell r="R6929" t="str">
            <v>AB&amp;S</v>
          </cell>
          <cell r="S6929" t="str">
            <v>ASLC14_19</v>
          </cell>
          <cell r="T6929" t="str">
            <v>AB&amp;S</v>
          </cell>
          <cell r="U6929" t="str">
            <v>AOIC04_19</v>
          </cell>
          <cell r="V6929">
            <v>0</v>
          </cell>
          <cell r="W6929">
            <v>0</v>
          </cell>
          <cell r="X6929">
            <v>0</v>
          </cell>
        </row>
        <row r="6930">
          <cell r="J6930" t="str">
            <v>INPUTB.10.b</v>
          </cell>
          <cell r="K6930" t="str">
            <v>INPUTBA2683</v>
          </cell>
          <cell r="L6930" t="str">
            <v>INPUT</v>
          </cell>
          <cell r="M6930" t="str">
            <v>ASLC14</v>
          </cell>
          <cell r="N6930" t="str">
            <v>ASLC14</v>
          </cell>
          <cell r="O6930" t="str">
            <v>AOIC04</v>
          </cell>
          <cell r="P6930" t="str">
            <v>B.10.b</v>
          </cell>
          <cell r="Q6930" t="str">
            <v>(Combustibili)</v>
          </cell>
          <cell r="R6930" t="str">
            <v>AB&amp;S</v>
          </cell>
          <cell r="S6930" t="str">
            <v>ASLC14_15</v>
          </cell>
          <cell r="T6930" t="str">
            <v>AB&amp;S</v>
          </cell>
          <cell r="U6930" t="str">
            <v>AOIC04_15</v>
          </cell>
          <cell r="V6930">
            <v>0</v>
          </cell>
          <cell r="W6930">
            <v>0</v>
          </cell>
          <cell r="X6930">
            <v>0</v>
          </cell>
        </row>
        <row r="6931">
          <cell r="J6931" t="str">
            <v>INPUTB.10.b</v>
          </cell>
          <cell r="K6931" t="str">
            <v>INPUTBA2684</v>
          </cell>
          <cell r="L6931" t="str">
            <v>INPUT</v>
          </cell>
          <cell r="M6931" t="str">
            <v>ASLC14</v>
          </cell>
          <cell r="N6931" t="str">
            <v>ASLC14</v>
          </cell>
          <cell r="O6931" t="str">
            <v>AOIC04</v>
          </cell>
          <cell r="P6931" t="str">
            <v>B.10.b</v>
          </cell>
          <cell r="Q6931" t="str">
            <v>(Cancelleria e stampati)</v>
          </cell>
          <cell r="R6931" t="str">
            <v>AB&amp;S</v>
          </cell>
          <cell r="S6931" t="str">
            <v>ASLC14_20</v>
          </cell>
          <cell r="T6931" t="str">
            <v>AB&amp;S</v>
          </cell>
          <cell r="U6931" t="str">
            <v>AOIC04_20</v>
          </cell>
          <cell r="V6931">
            <v>0</v>
          </cell>
          <cell r="W6931">
            <v>0</v>
          </cell>
          <cell r="X6931">
            <v>0</v>
          </cell>
        </row>
        <row r="6932">
          <cell r="J6932" t="str">
            <v>INPUTB.10.b</v>
          </cell>
          <cell r="K6932" t="str">
            <v>INPUTBA2684</v>
          </cell>
          <cell r="L6932" t="str">
            <v>INPUT</v>
          </cell>
          <cell r="M6932" t="str">
            <v>ASLC14</v>
          </cell>
          <cell r="N6932" t="str">
            <v>ASLC14</v>
          </cell>
          <cell r="O6932" t="str">
            <v>AOIC04</v>
          </cell>
          <cell r="P6932" t="str">
            <v>B.10.b</v>
          </cell>
          <cell r="Q6932" t="str">
            <v>(Materiale per EDP)</v>
          </cell>
          <cell r="R6932" t="str">
            <v>AB&amp;S</v>
          </cell>
          <cell r="S6932" t="str">
            <v>ASLC14_17</v>
          </cell>
          <cell r="T6932" t="str">
            <v>AB&amp;S</v>
          </cell>
          <cell r="U6932" t="str">
            <v>AOIC04_17</v>
          </cell>
          <cell r="V6932">
            <v>0</v>
          </cell>
          <cell r="W6932">
            <v>0</v>
          </cell>
          <cell r="X6932">
            <v>0</v>
          </cell>
        </row>
        <row r="6933">
          <cell r="J6933" t="str">
            <v>INPUTB.10.b</v>
          </cell>
          <cell r="K6933" t="str">
            <v>INPUTBA2685</v>
          </cell>
          <cell r="L6933" t="str">
            <v>INPUT</v>
          </cell>
          <cell r="M6933" t="str">
            <v>ASLC14</v>
          </cell>
          <cell r="N6933" t="str">
            <v>ASLC14</v>
          </cell>
          <cell r="O6933" t="str">
            <v>AOIC04</v>
          </cell>
          <cell r="P6933" t="str">
            <v>B.10.b</v>
          </cell>
          <cell r="Q6933" t="str">
            <v>(Materiale per manutenzioni e riparazioni immobili)</v>
          </cell>
          <cell r="R6933" t="str">
            <v>AB&amp;S</v>
          </cell>
          <cell r="S6933" t="str">
            <v>ASLC14_5</v>
          </cell>
          <cell r="T6933" t="str">
            <v>AB&amp;S</v>
          </cell>
          <cell r="U6933" t="str">
            <v>AOIC04_5</v>
          </cell>
          <cell r="V6933">
            <v>0</v>
          </cell>
          <cell r="W6933">
            <v>0</v>
          </cell>
          <cell r="X6933">
            <v>0</v>
          </cell>
        </row>
        <row r="6934">
          <cell r="J6934" t="str">
            <v>INPUTB.10.b</v>
          </cell>
          <cell r="K6934" t="str">
            <v>INPUTBA2685</v>
          </cell>
          <cell r="L6934" t="str">
            <v>INPUT</v>
          </cell>
          <cell r="M6934" t="str">
            <v>ASLC14</v>
          </cell>
          <cell r="N6934" t="str">
            <v>ASLC14</v>
          </cell>
          <cell r="O6934" t="str">
            <v>AOIC04</v>
          </cell>
          <cell r="P6934" t="str">
            <v>B.10.b</v>
          </cell>
          <cell r="Q6934" t="str">
            <v>(Materiale per manutenzioni e riparazioni mobili e macchine)</v>
          </cell>
          <cell r="R6934" t="str">
            <v>AB&amp;S</v>
          </cell>
          <cell r="S6934" t="str">
            <v>ASLC14_5</v>
          </cell>
          <cell r="T6934" t="str">
            <v>AB&amp;S</v>
          </cell>
          <cell r="U6934" t="str">
            <v>AOIC04_5</v>
          </cell>
          <cell r="V6934">
            <v>0</v>
          </cell>
          <cell r="W6934">
            <v>0</v>
          </cell>
          <cell r="X6934">
            <v>0</v>
          </cell>
        </row>
        <row r="6935">
          <cell r="J6935" t="str">
            <v>INPUTB.10.b</v>
          </cell>
          <cell r="K6935" t="str">
            <v>INPUTBA2685</v>
          </cell>
          <cell r="L6935" t="str">
            <v>INPUT</v>
          </cell>
          <cell r="M6935" t="str">
            <v>ASLC14</v>
          </cell>
          <cell r="N6935" t="str">
            <v>ASLC14</v>
          </cell>
          <cell r="O6935" t="str">
            <v>AOIC04</v>
          </cell>
          <cell r="P6935" t="str">
            <v>B.10.b</v>
          </cell>
          <cell r="Q6935" t="str">
            <v>(Materiale per manutenzioni e riparazioni attrez. Tecnico economali)</v>
          </cell>
          <cell r="R6935" t="str">
            <v>AB&amp;S</v>
          </cell>
          <cell r="S6935" t="str">
            <v>ASLC14_5</v>
          </cell>
          <cell r="T6935" t="str">
            <v>AB&amp;S</v>
          </cell>
          <cell r="U6935" t="str">
            <v>AOIC04_5</v>
          </cell>
          <cell r="V6935">
            <v>0</v>
          </cell>
          <cell r="W6935">
            <v>0</v>
          </cell>
          <cell r="X6935">
            <v>0</v>
          </cell>
        </row>
        <row r="6936">
          <cell r="J6936" t="str">
            <v>INPUTB.10.b</v>
          </cell>
          <cell r="K6936" t="str">
            <v>INPUTBA2685</v>
          </cell>
          <cell r="L6936" t="str">
            <v>INPUT</v>
          </cell>
          <cell r="M6936" t="str">
            <v>ASLC14</v>
          </cell>
          <cell r="N6936" t="str">
            <v>ASLC14</v>
          </cell>
          <cell r="O6936" t="str">
            <v>AOIC04</v>
          </cell>
          <cell r="P6936" t="str">
            <v>B.10.b</v>
          </cell>
          <cell r="Q6936" t="str">
            <v>(Materiale per manutenzioni e riparazioni automezzi (tutti))</v>
          </cell>
          <cell r="R6936" t="str">
            <v>AB&amp;S</v>
          </cell>
          <cell r="S6936" t="str">
            <v>ASLC14_5</v>
          </cell>
          <cell r="T6936" t="str">
            <v>AB&amp;S</v>
          </cell>
          <cell r="U6936" t="str">
            <v>AOIC04_5</v>
          </cell>
          <cell r="V6936">
            <v>0</v>
          </cell>
          <cell r="W6936">
            <v>0</v>
          </cell>
          <cell r="X6936">
            <v>0</v>
          </cell>
        </row>
        <row r="6937">
          <cell r="J6937" t="str">
            <v>INPUTB.10.b</v>
          </cell>
          <cell r="K6937" t="str">
            <v>INPUTBA2685</v>
          </cell>
          <cell r="L6937" t="str">
            <v>INPUT</v>
          </cell>
          <cell r="M6937" t="str">
            <v>ASLC14</v>
          </cell>
          <cell r="N6937" t="str">
            <v>ASLC14</v>
          </cell>
          <cell r="O6937" t="str">
            <v>AOIC04</v>
          </cell>
          <cell r="P6937" t="str">
            <v>B.10.b</v>
          </cell>
          <cell r="Q6937" t="str">
            <v>(Altro materiale per manutenzioni e riparazioni)</v>
          </cell>
          <cell r="R6937" t="str">
            <v>AB&amp;S</v>
          </cell>
          <cell r="S6937" t="str">
            <v>ASLC14_5</v>
          </cell>
          <cell r="T6937" t="str">
            <v>AB&amp;S</v>
          </cell>
          <cell r="U6937" t="str">
            <v>AOIC04_5</v>
          </cell>
          <cell r="V6937">
            <v>0</v>
          </cell>
          <cell r="W6937">
            <v>0</v>
          </cell>
          <cell r="X6937">
            <v>0</v>
          </cell>
        </row>
        <row r="6938">
          <cell r="J6938" t="str">
            <v>INPUTB.10.b</v>
          </cell>
          <cell r="K6938" t="str">
            <v>INPUTBA2686</v>
          </cell>
          <cell r="L6938" t="str">
            <v>INPUT</v>
          </cell>
          <cell r="M6938" t="str">
            <v>ASLC14</v>
          </cell>
          <cell r="N6938" t="str">
            <v>ASLC14</v>
          </cell>
          <cell r="O6938" t="str">
            <v>AOIC04</v>
          </cell>
          <cell r="P6938" t="str">
            <v>B.10.b</v>
          </cell>
          <cell r="Q6938" t="str">
            <v>(Altri beni non sanitari)</v>
          </cell>
          <cell r="R6938" t="str">
            <v>AB&amp;S</v>
          </cell>
          <cell r="S6938" t="str">
            <v>ASLC14_21</v>
          </cell>
          <cell r="T6938" t="str">
            <v>AB&amp;S</v>
          </cell>
          <cell r="U6938" t="str">
            <v>AOIC04_21</v>
          </cell>
          <cell r="V6938">
            <v>0</v>
          </cell>
          <cell r="W6938">
            <v>0</v>
          </cell>
          <cell r="X6938">
            <v>0</v>
          </cell>
        </row>
        <row r="6939">
          <cell r="J6939" t="str">
            <v>TOTAL</v>
          </cell>
          <cell r="K6939" t="str">
            <v>TOTAL</v>
          </cell>
          <cell r="L6939" t="str">
            <v>TOTALE</v>
          </cell>
          <cell r="Q6939" t="str">
            <v>(B.15 Accantonamenti tipici dell’esercizio - Totale)</v>
          </cell>
          <cell r="V6939">
            <v>0</v>
          </cell>
          <cell r="W6939">
            <v>0</v>
          </cell>
          <cell r="X6939">
            <v>0</v>
          </cell>
        </row>
        <row r="6940">
          <cell r="J6940" t="str">
            <v>INPUTB.11.a</v>
          </cell>
          <cell r="K6940" t="str">
            <v>INPUTBA2710</v>
          </cell>
          <cell r="L6940" t="str">
            <v>INPUT</v>
          </cell>
          <cell r="M6940" t="str">
            <v>ASLC16</v>
          </cell>
          <cell r="N6940" t="str">
            <v>ASLC16</v>
          </cell>
          <cell r="O6940" t="str">
            <v>AOIC07</v>
          </cell>
          <cell r="P6940" t="str">
            <v>B.11.a</v>
          </cell>
          <cell r="Q6940" t="str">
            <v>(Accantonamenti per cause civili ed oneri processuali)</v>
          </cell>
          <cell r="V6940">
            <v>0</v>
          </cell>
          <cell r="W6940">
            <v>0</v>
          </cell>
          <cell r="X6940">
            <v>0</v>
          </cell>
        </row>
        <row r="6941">
          <cell r="J6941" t="str">
            <v>INPUTB.11.a</v>
          </cell>
          <cell r="K6941" t="str">
            <v>INPUTBA2720</v>
          </cell>
          <cell r="L6941" t="str">
            <v>INPUT</v>
          </cell>
          <cell r="M6941" t="str">
            <v>ASLC16</v>
          </cell>
          <cell r="N6941" t="str">
            <v>ASLC16</v>
          </cell>
          <cell r="O6941" t="str">
            <v>AOIC07</v>
          </cell>
          <cell r="P6941" t="str">
            <v>B.11.a</v>
          </cell>
          <cell r="Q6941" t="str">
            <v>(Accantonamenti per contenzioso personale dipendente)</v>
          </cell>
          <cell r="V6941">
            <v>0</v>
          </cell>
          <cell r="W6941">
            <v>0</v>
          </cell>
          <cell r="X6941">
            <v>0</v>
          </cell>
        </row>
        <row r="6942">
          <cell r="J6942" t="str">
            <v>INPUTB.11.a</v>
          </cell>
          <cell r="K6942" t="str">
            <v>INPUTBA2730</v>
          </cell>
          <cell r="L6942" t="str">
            <v>INPUT</v>
          </cell>
          <cell r="M6942" t="str">
            <v>ASLC16</v>
          </cell>
          <cell r="N6942" t="str">
            <v>ASLC16</v>
          </cell>
          <cell r="O6942" t="str">
            <v>AOIC07</v>
          </cell>
          <cell r="P6942" t="str">
            <v>B.11.a</v>
          </cell>
          <cell r="Q6942" t="str">
            <v>(Accantonamenti per rischi connessi all'acquisto di prestazioni sanitarie da privato)</v>
          </cell>
          <cell r="V6942">
            <v>0</v>
          </cell>
          <cell r="W6942">
            <v>0</v>
          </cell>
          <cell r="X6942">
            <v>0</v>
          </cell>
        </row>
        <row r="6943">
          <cell r="J6943" t="str">
            <v>INPUTB.11.a</v>
          </cell>
          <cell r="K6943" t="str">
            <v>INPUT</v>
          </cell>
          <cell r="L6943" t="str">
            <v>INPUT</v>
          </cell>
          <cell r="M6943" t="str">
            <v>ASLC16</v>
          </cell>
          <cell r="N6943" t="str">
            <v>ASLC16</v>
          </cell>
          <cell r="O6943" t="str">
            <v>AOIC07</v>
          </cell>
          <cell r="P6943" t="str">
            <v>B.11.a</v>
          </cell>
          <cell r="Q6943" t="str">
            <v>(Accantonamenti per copertura diretta dei rischi (autoassicurazione))</v>
          </cell>
          <cell r="V6943">
            <v>0</v>
          </cell>
          <cell r="W6943">
            <v>0</v>
          </cell>
          <cell r="X6943">
            <v>0</v>
          </cell>
        </row>
        <row r="6944">
          <cell r="J6944" t="str">
            <v>INPUTB.11.a</v>
          </cell>
          <cell r="K6944" t="str">
            <v>INPUTBA2740</v>
          </cell>
          <cell r="L6944" t="str">
            <v>INPUT</v>
          </cell>
          <cell r="M6944" t="str">
            <v>ASLC16</v>
          </cell>
          <cell r="N6944" t="str">
            <v>ASLC16</v>
          </cell>
          <cell r="O6944" t="str">
            <v>AOIC07</v>
          </cell>
          <cell r="P6944" t="str">
            <v>B.11.a</v>
          </cell>
          <cell r="Q6944" t="str">
            <v>(Accantonamenti per copertura diretta dei rischi (autoassicurazione))</v>
          </cell>
          <cell r="V6944">
            <v>0</v>
          </cell>
          <cell r="W6944">
            <v>0</v>
          </cell>
          <cell r="X6944">
            <v>0</v>
          </cell>
        </row>
        <row r="6945">
          <cell r="J6945" t="str">
            <v>INPUTB.11.a</v>
          </cell>
          <cell r="K6945" t="str">
            <v>INPUTBA2741</v>
          </cell>
          <cell r="L6945" t="str">
            <v>INPUT</v>
          </cell>
          <cell r="M6945" t="str">
            <v>ASLC16</v>
          </cell>
          <cell r="N6945" t="str">
            <v>ASLC16</v>
          </cell>
          <cell r="O6945" t="str">
            <v>AOIC07</v>
          </cell>
          <cell r="P6945" t="str">
            <v>B.11.a</v>
          </cell>
          <cell r="Q6945" t="str">
            <v>Accantonamenti per franchigia assicurativa</v>
          </cell>
          <cell r="V6945">
            <v>0</v>
          </cell>
          <cell r="W6945">
            <v>0</v>
          </cell>
          <cell r="X6945">
            <v>0</v>
          </cell>
        </row>
        <row r="6946">
          <cell r="J6946" t="str">
            <v>INPUTB.11.a</v>
          </cell>
          <cell r="K6946" t="str">
            <v>INPUTBA2750</v>
          </cell>
          <cell r="L6946" t="str">
            <v>INPUT</v>
          </cell>
          <cell r="M6946" t="str">
            <v>ASLC16</v>
          </cell>
          <cell r="N6946" t="str">
            <v>ASLC16</v>
          </cell>
          <cell r="O6946" t="str">
            <v>AOIC07</v>
          </cell>
          <cell r="P6946" t="str">
            <v>B.11.a</v>
          </cell>
          <cell r="Q6946" t="str">
            <v>(Altri accantonamenti per rischi)</v>
          </cell>
          <cell r="V6946">
            <v>0</v>
          </cell>
          <cell r="W6946">
            <v>0</v>
          </cell>
          <cell r="X6946">
            <v>0</v>
          </cell>
        </row>
        <row r="6947">
          <cell r="J6947" t="str">
            <v>INPUTB.11.b</v>
          </cell>
          <cell r="K6947" t="str">
            <v>INPUTBA2760</v>
          </cell>
          <cell r="L6947" t="str">
            <v>INPUT</v>
          </cell>
          <cell r="M6947" t="str">
            <v>ASLC16</v>
          </cell>
          <cell r="N6947" t="str">
            <v>ASLC16</v>
          </cell>
          <cell r="O6947" t="str">
            <v>AOIC07</v>
          </cell>
          <cell r="P6947" t="str">
            <v>B.11.b</v>
          </cell>
          <cell r="Q6947" t="str">
            <v>(Accantonamento al fondo premio per operosità medici SUMAI)</v>
          </cell>
          <cell r="V6947">
            <v>0</v>
          </cell>
          <cell r="W6947">
            <v>0</v>
          </cell>
          <cell r="X6947">
            <v>0</v>
          </cell>
        </row>
        <row r="6948">
          <cell r="J6948" t="str">
            <v>INPUTB.11.a</v>
          </cell>
          <cell r="K6948" t="str">
            <v>INPUTBA2751</v>
          </cell>
          <cell r="L6948" t="str">
            <v>INPUT</v>
          </cell>
          <cell r="M6948" t="str">
            <v>ASLC16</v>
          </cell>
          <cell r="N6948" t="str">
            <v>ASLC16</v>
          </cell>
          <cell r="O6948" t="str">
            <v>AOIC07</v>
          </cell>
          <cell r="P6948" t="str">
            <v>B.11.a</v>
          </cell>
          <cell r="Q6948" t="str">
            <v>(Accantonamenti per interessi di mora)</v>
          </cell>
          <cell r="V6948">
            <v>0</v>
          </cell>
          <cell r="W6948">
            <v>0</v>
          </cell>
          <cell r="X6948">
            <v>0</v>
          </cell>
        </row>
        <row r="6949">
          <cell r="J6949" t="str">
            <v>INPUTB.11.a</v>
          </cell>
          <cell r="K6949" t="str">
            <v>INPUTBA2840</v>
          </cell>
          <cell r="L6949" t="str">
            <v>INPUT</v>
          </cell>
          <cell r="M6949" t="str">
            <v>ASLC16</v>
          </cell>
          <cell r="N6949" t="str">
            <v>ASLC16</v>
          </cell>
          <cell r="O6949" t="str">
            <v>AOIC07</v>
          </cell>
          <cell r="P6949" t="str">
            <v>B.11.a</v>
          </cell>
          <cell r="Q6949" t="str">
            <v>(Acc. Rinnovi convenzioni MMG/Pls/MCA ed altri)</v>
          </cell>
          <cell r="V6949">
            <v>0</v>
          </cell>
          <cell r="W6949">
            <v>0</v>
          </cell>
          <cell r="X6949">
            <v>0</v>
          </cell>
        </row>
        <row r="6950">
          <cell r="J6950" t="str">
            <v>INPUTB.11.a</v>
          </cell>
          <cell r="K6950" t="str">
            <v>INPUTBA2860</v>
          </cell>
          <cell r="L6950" t="str">
            <v>INPUT</v>
          </cell>
          <cell r="M6950" t="str">
            <v>ASLC16</v>
          </cell>
          <cell r="N6950" t="str">
            <v>ASLC16</v>
          </cell>
          <cell r="O6950" t="str">
            <v>AOIC07</v>
          </cell>
          <cell r="P6950" t="str">
            <v>B.11.a</v>
          </cell>
          <cell r="Q6950" t="str">
            <v>(Acc. Rinnovi contratt. - dirigenza medica)</v>
          </cell>
          <cell r="V6950">
            <v>0</v>
          </cell>
          <cell r="W6950">
            <v>0</v>
          </cell>
          <cell r="X6950">
            <v>0</v>
          </cell>
        </row>
        <row r="6951">
          <cell r="J6951" t="str">
            <v>INPUTB.11.a</v>
          </cell>
          <cell r="K6951" t="str">
            <v>INPUTBA2870</v>
          </cell>
          <cell r="L6951" t="str">
            <v>INPUT</v>
          </cell>
          <cell r="M6951" t="str">
            <v>ASLC16</v>
          </cell>
          <cell r="N6951" t="str">
            <v>ASLC16</v>
          </cell>
          <cell r="O6951" t="str">
            <v>AOIC07</v>
          </cell>
          <cell r="P6951" t="str">
            <v>B.11.a</v>
          </cell>
          <cell r="Q6951" t="str">
            <v>(Acc. Rinnovi contratt.- dirigenza non medica)</v>
          </cell>
          <cell r="V6951">
            <v>0</v>
          </cell>
          <cell r="W6951">
            <v>0</v>
          </cell>
          <cell r="X6951">
            <v>0</v>
          </cell>
        </row>
        <row r="6952">
          <cell r="J6952" t="str">
            <v>INPUTB.11.a</v>
          </cell>
          <cell r="K6952" t="str">
            <v>INPUTBA2880</v>
          </cell>
          <cell r="L6952" t="str">
            <v>INPUT</v>
          </cell>
          <cell r="M6952" t="str">
            <v>ASLC16</v>
          </cell>
          <cell r="N6952" t="str">
            <v>ASLC16</v>
          </cell>
          <cell r="O6952" t="str">
            <v>AOIC07</v>
          </cell>
          <cell r="P6952" t="str">
            <v>B.11.a</v>
          </cell>
          <cell r="Q6952" t="str">
            <v>(Acc. Rinnovi contratt.: - comparto)</v>
          </cell>
          <cell r="V6952">
            <v>0</v>
          </cell>
          <cell r="W6952">
            <v>0</v>
          </cell>
          <cell r="X6952">
            <v>0</v>
          </cell>
        </row>
        <row r="6953">
          <cell r="J6953" t="str">
            <v>INPUTB.11.a</v>
          </cell>
          <cell r="K6953" t="str">
            <v>INPUTBA2883</v>
          </cell>
          <cell r="L6953" t="str">
            <v>INPUT</v>
          </cell>
          <cell r="M6953" t="str">
            <v>ASLC16</v>
          </cell>
          <cell r="N6953" t="str">
            <v>ASLC16</v>
          </cell>
          <cell r="O6953" t="str">
            <v>AOIC07</v>
          </cell>
          <cell r="P6953" t="str">
            <v>B.11.a</v>
          </cell>
          <cell r="Q6953" t="str">
            <v xml:space="preserve"> Acc. per Fondi integrativi pensione</v>
          </cell>
          <cell r="V6953">
            <v>0</v>
          </cell>
          <cell r="W6953">
            <v>0</v>
          </cell>
          <cell r="X6953">
            <v>0</v>
          </cell>
        </row>
        <row r="6954">
          <cell r="J6954" t="str">
            <v>INPUTB.11.b</v>
          </cell>
          <cell r="K6954" t="str">
            <v>INPUTBA2884</v>
          </cell>
          <cell r="L6954" t="str">
            <v>INPUT</v>
          </cell>
          <cell r="M6954" t="str">
            <v>ASLC16</v>
          </cell>
          <cell r="N6954" t="str">
            <v>ASLC16</v>
          </cell>
          <cell r="O6954" t="str">
            <v>AOIC07</v>
          </cell>
          <cell r="P6954" t="str">
            <v>B.11.b</v>
          </cell>
          <cell r="Q6954" t="str">
            <v>Acc. Incentivi funzioni tecniche art. 113 D.lgs 50/2016</v>
          </cell>
          <cell r="V6954">
            <v>0</v>
          </cell>
          <cell r="W6954">
            <v>0</v>
          </cell>
          <cell r="X6954">
            <v>0</v>
          </cell>
        </row>
        <row r="6955">
          <cell r="J6955" t="str">
            <v>INPUTB.11.b</v>
          </cell>
          <cell r="K6955" t="str">
            <v>INPUTBA2850</v>
          </cell>
          <cell r="L6955" t="str">
            <v>INPUT</v>
          </cell>
          <cell r="M6955" t="str">
            <v>ASLC16</v>
          </cell>
          <cell r="N6955" t="str">
            <v>ASLC16</v>
          </cell>
          <cell r="O6955" t="str">
            <v>AOIC07</v>
          </cell>
          <cell r="P6955" t="str">
            <v>B.11.b</v>
          </cell>
          <cell r="Q6955" t="str">
            <v>(Acc. Rinnovi contratt.: medici SUMAI)</v>
          </cell>
          <cell r="V6955">
            <v>0</v>
          </cell>
          <cell r="W6955">
            <v>0</v>
          </cell>
          <cell r="X6955">
            <v>0</v>
          </cell>
        </row>
        <row r="6956">
          <cell r="J6956" t="str">
            <v>INPUTB.11.c</v>
          </cell>
          <cell r="K6956" t="str">
            <v>INPUTBA2771</v>
          </cell>
          <cell r="L6956" t="str">
            <v>INPUT</v>
          </cell>
          <cell r="M6956" t="str">
            <v>ASLC16</v>
          </cell>
          <cell r="N6956" t="str">
            <v>ASLC16</v>
          </cell>
          <cell r="O6956" t="str">
            <v>AOIC07</v>
          </cell>
          <cell r="P6956" t="str">
            <v>B.11.c</v>
          </cell>
          <cell r="Q6956" t="str">
            <v>(Accantonamenti per quote inutilizzate contributi da Regione e Prov. Aut. per quota F.S. indistinto finalizzato)</v>
          </cell>
          <cell r="V6956">
            <v>0</v>
          </cell>
          <cell r="W6956">
            <v>0</v>
          </cell>
          <cell r="X6956">
            <v>0</v>
          </cell>
        </row>
        <row r="6957">
          <cell r="J6957" t="str">
            <v>INPUTB.11.c</v>
          </cell>
          <cell r="K6957" t="str">
            <v>INPUTBA2780</v>
          </cell>
          <cell r="L6957" t="str">
            <v>INPUT</v>
          </cell>
          <cell r="M6957" t="str">
            <v>ASLC16</v>
          </cell>
          <cell r="N6957" t="str">
            <v>ASLC16</v>
          </cell>
          <cell r="O6957" t="str">
            <v>AOIC07</v>
          </cell>
          <cell r="P6957" t="str">
            <v>B.11.c</v>
          </cell>
          <cell r="Q6957" t="str">
            <v>(Accantonamenti per quote inutilizzate contributi vincolati dell'esercizio da Regione per quota FSR Vincolato)</v>
          </cell>
          <cell r="V6957">
            <v>0</v>
          </cell>
          <cell r="W6957">
            <v>0</v>
          </cell>
          <cell r="X6957">
            <v>0</v>
          </cell>
        </row>
        <row r="6958">
          <cell r="J6958" t="str">
            <v>INPUTB.11.c</v>
          </cell>
          <cell r="K6958" t="str">
            <v>INPUTBA2780</v>
          </cell>
          <cell r="L6958" t="str">
            <v>INPUT</v>
          </cell>
          <cell r="M6958" t="str">
            <v>ASLC16</v>
          </cell>
          <cell r="N6958" t="str">
            <v>ASLC16</v>
          </cell>
          <cell r="O6958" t="str">
            <v>AOIC07</v>
          </cell>
          <cell r="P6958" t="str">
            <v>B.11.c</v>
          </cell>
          <cell r="Q6958" t="str">
            <v>(Accantonamenti per quote inutilizzate contributi dell'esercizio da Regione per quota FSR Indistinto)</v>
          </cell>
          <cell r="V6958">
            <v>0</v>
          </cell>
          <cell r="W6958">
            <v>0</v>
          </cell>
          <cell r="X6958">
            <v>0</v>
          </cell>
        </row>
        <row r="6959">
          <cell r="J6959" t="str">
            <v>INPUTB.11.c</v>
          </cell>
          <cell r="K6959" t="str">
            <v>INPUTBA2780</v>
          </cell>
          <cell r="L6959" t="str">
            <v>INPUT</v>
          </cell>
          <cell r="M6959" t="str">
            <v>ASLC16</v>
          </cell>
          <cell r="N6959" t="str">
            <v>ASLC16</v>
          </cell>
          <cell r="O6959" t="str">
            <v>AOIC07</v>
          </cell>
          <cell r="P6959" t="str">
            <v>B.11.c</v>
          </cell>
          <cell r="Q6959" t="str">
            <v>(Accantonamenti per quote inutilizzate per finanziamento di parte corrente per servizi sociosanitari (ASSI) da contributi dell'esercizio da Regione - quota FSR Indistinto)</v>
          </cell>
          <cell r="V6959">
            <v>0</v>
          </cell>
          <cell r="W6959">
            <v>0</v>
          </cell>
          <cell r="X6959">
            <v>0</v>
          </cell>
        </row>
        <row r="6960">
          <cell r="J6960" t="str">
            <v>INPUTB.11.c</v>
          </cell>
          <cell r="K6960" t="str">
            <v>INPUTBA2780</v>
          </cell>
          <cell r="L6960" t="str">
            <v>INPUT</v>
          </cell>
          <cell r="M6960" t="str">
            <v>ASLC16</v>
          </cell>
          <cell r="N6960" t="str">
            <v>ASLC16</v>
          </cell>
          <cell r="O6960" t="str">
            <v>AOIC07</v>
          </cell>
          <cell r="P6960" t="str">
            <v>B.11.c</v>
          </cell>
          <cell r="Q6960" t="str">
            <v>(Accantonamenti per quote inutilizzate contributi vincolati dell'esercizio da ATS/ASST/Fondazioni per quota FSR Vincolato)</v>
          </cell>
          <cell r="V6960">
            <v>0</v>
          </cell>
          <cell r="W6960">
            <v>0</v>
          </cell>
          <cell r="X6960">
            <v>0</v>
          </cell>
        </row>
        <row r="6961">
          <cell r="J6961" t="str">
            <v>INPUTB.11.c</v>
          </cell>
          <cell r="K6961" t="str">
            <v>INPUTBA2780</v>
          </cell>
          <cell r="L6961" t="str">
            <v>INPUT</v>
          </cell>
          <cell r="M6961" t="str">
            <v>ASLC16</v>
          </cell>
          <cell r="N6961" t="str">
            <v>ASLC16</v>
          </cell>
          <cell r="O6961" t="str">
            <v>AOIC07</v>
          </cell>
          <cell r="P6961" t="str">
            <v>B.11.c</v>
          </cell>
          <cell r="Q6961" t="str">
            <v>(Accantonamenti per quote inutilizzate contributi dell'esercizio da ATS/ASST/Fondazioni per quota FSR Indistinto)</v>
          </cell>
          <cell r="V6961">
            <v>0</v>
          </cell>
          <cell r="W6961">
            <v>0</v>
          </cell>
          <cell r="X6961">
            <v>0</v>
          </cell>
        </row>
        <row r="6962">
          <cell r="J6962" t="str">
            <v>INPUTB.11.c</v>
          </cell>
          <cell r="K6962" t="str">
            <v>INPUTBA2790</v>
          </cell>
          <cell r="L6962" t="str">
            <v>INPUT</v>
          </cell>
          <cell r="M6962" t="str">
            <v>ASLC16</v>
          </cell>
          <cell r="N6962" t="str">
            <v>ASLC16</v>
          </cell>
          <cell r="O6962" t="str">
            <v>AOIC07</v>
          </cell>
          <cell r="P6962" t="str">
            <v>B.11.c</v>
          </cell>
          <cell r="Q6962" t="str">
            <v>(Accantonamenti per quote inutilizzate contributi vincolati dell'esercizio da soggetti pubblici (extra fondo) Vincolati)</v>
          </cell>
          <cell r="V6962">
            <v>0</v>
          </cell>
          <cell r="W6962">
            <v>0</v>
          </cell>
          <cell r="X6962">
            <v>0</v>
          </cell>
        </row>
        <row r="6963">
          <cell r="J6963" t="str">
            <v>INPUTB.11.c</v>
          </cell>
          <cell r="K6963" t="str">
            <v>INPUTBA2800</v>
          </cell>
          <cell r="L6963" t="str">
            <v>INPUT</v>
          </cell>
          <cell r="M6963" t="str">
            <v>ASLC16</v>
          </cell>
          <cell r="N6963" t="str">
            <v>ASLC16</v>
          </cell>
          <cell r="O6963" t="str">
            <v>AOIC07</v>
          </cell>
          <cell r="P6963" t="str">
            <v>B.11.c</v>
          </cell>
          <cell r="Q6963" t="str">
            <v>(Accantonamenti per quote inutilizzate contributi vincolati dell'esercizio  per ricerca da Ministero)</v>
          </cell>
          <cell r="V6963">
            <v>0</v>
          </cell>
          <cell r="W6963">
            <v>0</v>
          </cell>
          <cell r="X6963">
            <v>0</v>
          </cell>
        </row>
        <row r="6964">
          <cell r="J6964" t="str">
            <v>INPUTB.11.c</v>
          </cell>
          <cell r="K6964" t="str">
            <v>INPUTBA2800</v>
          </cell>
          <cell r="L6964" t="str">
            <v>INPUT</v>
          </cell>
          <cell r="M6964" t="str">
            <v>ASLC16</v>
          </cell>
          <cell r="N6964" t="str">
            <v>ASLC16</v>
          </cell>
          <cell r="O6964" t="str">
            <v>AOIC07</v>
          </cell>
          <cell r="P6964" t="str">
            <v>B.11.c</v>
          </cell>
          <cell r="Q6964" t="str">
            <v>(Accantonamenti per quote inutilizzate contributi vincolati dell'esercizio  per ricerca da Regione)</v>
          </cell>
          <cell r="V6964">
            <v>0</v>
          </cell>
          <cell r="W6964">
            <v>0</v>
          </cell>
          <cell r="X6964">
            <v>0</v>
          </cell>
        </row>
        <row r="6965">
          <cell r="J6965" t="str">
            <v>INPUTB.11.c</v>
          </cell>
          <cell r="K6965" t="str">
            <v>INPUTBA2800</v>
          </cell>
          <cell r="L6965" t="str">
            <v>INPUT</v>
          </cell>
          <cell r="M6965" t="str">
            <v>ASLC16</v>
          </cell>
          <cell r="N6965" t="str">
            <v>ASLC16</v>
          </cell>
          <cell r="O6965" t="str">
            <v>AOIC07</v>
          </cell>
          <cell r="P6965" t="str">
            <v>B.11.c</v>
          </cell>
          <cell r="Q6965" t="str">
            <v>(Accantonamenti per quote inutilizzate contributi vincolati dell'esercizio  per ricerca da ATS/ASST/Fondazioni)</v>
          </cell>
          <cell r="V6965">
            <v>0</v>
          </cell>
          <cell r="W6965">
            <v>0</v>
          </cell>
          <cell r="X6965">
            <v>0</v>
          </cell>
        </row>
        <row r="6966">
          <cell r="J6966" t="str">
            <v>INPUTB.11.c</v>
          </cell>
          <cell r="K6966" t="str">
            <v>INPUTBA2800</v>
          </cell>
          <cell r="L6966" t="str">
            <v>INPUT</v>
          </cell>
          <cell r="M6966" t="str">
            <v>ASLC16</v>
          </cell>
          <cell r="N6966" t="str">
            <v>ASLC16</v>
          </cell>
          <cell r="O6966" t="str">
            <v>AOIC07</v>
          </cell>
          <cell r="P6966" t="str">
            <v>B.11.c</v>
          </cell>
          <cell r="Q6966" t="str">
            <v>(Accantonamenti per quote inutilizzate contributi vincolati dell'esercizio  per ricerca da altri Enti Pubblici)</v>
          </cell>
          <cell r="V6966">
            <v>0</v>
          </cell>
          <cell r="W6966">
            <v>0</v>
          </cell>
          <cell r="X6966">
            <v>0</v>
          </cell>
        </row>
        <row r="6967">
          <cell r="J6967" t="str">
            <v>INPUTB.11.c</v>
          </cell>
          <cell r="K6967" t="str">
            <v>INPUTBA2810</v>
          </cell>
          <cell r="L6967" t="str">
            <v>INPUT</v>
          </cell>
          <cell r="M6967" t="str">
            <v>ASLC16</v>
          </cell>
          <cell r="N6967" t="str">
            <v>ASLC16</v>
          </cell>
          <cell r="O6967" t="str">
            <v>AOIC07</v>
          </cell>
          <cell r="P6967" t="str">
            <v>B.11.c</v>
          </cell>
          <cell r="Q6967" t="str">
            <v>(Accantonamenti per quote inutilizzate contributi vincolati dell'esercizio  da privati (altro))</v>
          </cell>
          <cell r="V6967">
            <v>0</v>
          </cell>
          <cell r="W6967">
            <v>0</v>
          </cell>
          <cell r="X6967">
            <v>0</v>
          </cell>
        </row>
        <row r="6968">
          <cell r="J6968" t="str">
            <v>INPUTB.11.c</v>
          </cell>
          <cell r="K6968" t="str">
            <v>INPUTBA2800</v>
          </cell>
          <cell r="L6968" t="str">
            <v>INPUT</v>
          </cell>
          <cell r="M6968" t="str">
            <v>ASLC16</v>
          </cell>
          <cell r="N6968" t="str">
            <v>ASLC16</v>
          </cell>
          <cell r="O6968" t="str">
            <v>AOIC07</v>
          </cell>
          <cell r="P6968" t="str">
            <v>B.11.c</v>
          </cell>
          <cell r="Q6968" t="str">
            <v>(Accantonamenti per quote inutilizzate contributi vincolati dell'esercizio  per ricerca da privati)</v>
          </cell>
          <cell r="V6968">
            <v>0</v>
          </cell>
          <cell r="W6968">
            <v>0</v>
          </cell>
          <cell r="X6968">
            <v>0</v>
          </cell>
        </row>
        <row r="6969">
          <cell r="J6969" t="str">
            <v>INPUTB.11.c</v>
          </cell>
          <cell r="K6969" t="str">
            <v>INPUTBA2811</v>
          </cell>
          <cell r="L6969" t="str">
            <v>INPUT</v>
          </cell>
          <cell r="M6969" t="str">
            <v>ASLC16</v>
          </cell>
          <cell r="N6969" t="str">
            <v>ASLC16</v>
          </cell>
          <cell r="O6969" t="str">
            <v>AOIC07</v>
          </cell>
          <cell r="P6969" t="str">
            <v>B.11.c</v>
          </cell>
          <cell r="Q6969" t="str">
            <v>Accantonamenti per quote inutilizzate contributi da soggetti privati per ricerca</v>
          </cell>
          <cell r="V6969">
            <v>0</v>
          </cell>
          <cell r="W6969">
            <v>0</v>
          </cell>
          <cell r="X6969">
            <v>0</v>
          </cell>
        </row>
        <row r="6970">
          <cell r="J6970" t="str">
            <v>INPUTB.11.d</v>
          </cell>
          <cell r="K6970" t="str">
            <v>INPUTBA2890</v>
          </cell>
          <cell r="L6970" t="str">
            <v>INPUT</v>
          </cell>
          <cell r="M6970" t="str">
            <v>ASLC16</v>
          </cell>
          <cell r="N6970" t="str">
            <v>ASLC16</v>
          </cell>
          <cell r="O6970" t="str">
            <v>AOIC07</v>
          </cell>
          <cell r="P6970" t="str">
            <v>B.11.d</v>
          </cell>
          <cell r="Q6970" t="str">
            <v>(Altri accantonamenti)</v>
          </cell>
          <cell r="V6970">
            <v>0</v>
          </cell>
          <cell r="W6970">
            <v>0</v>
          </cell>
          <cell r="X6970">
            <v>0</v>
          </cell>
        </row>
        <row r="6971">
          <cell r="J6971" t="str">
            <v>INPUTB.11.d</v>
          </cell>
          <cell r="K6971" t="str">
            <v>INPUTBA2890</v>
          </cell>
          <cell r="L6971" t="str">
            <v>INPUT</v>
          </cell>
          <cell r="M6971" t="str">
            <v>ASLC16</v>
          </cell>
          <cell r="N6971" t="str">
            <v>ASLC16</v>
          </cell>
          <cell r="O6971" t="str">
            <v>AOIC07</v>
          </cell>
          <cell r="P6971" t="str">
            <v>B.11.d</v>
          </cell>
          <cell r="Q6971" t="str">
            <v>(Altri accantonamenti (ASSI))</v>
          </cell>
          <cell r="V6971">
            <v>0</v>
          </cell>
          <cell r="W6971">
            <v>0</v>
          </cell>
          <cell r="X6971">
            <v>0</v>
          </cell>
        </row>
        <row r="6972">
          <cell r="J6972" t="str">
            <v>TOTAL</v>
          </cell>
          <cell r="K6972" t="str">
            <v>TOTAL</v>
          </cell>
          <cell r="L6972" t="str">
            <v>TOTALE</v>
          </cell>
          <cell r="Q6972" t="str">
            <v>(C) PROVENTI ED ONERI FINANZIARI)</v>
          </cell>
          <cell r="V6972">
            <v>0</v>
          </cell>
          <cell r="W6972">
            <v>0</v>
          </cell>
          <cell r="X6972">
            <v>0</v>
          </cell>
        </row>
        <row r="6973">
          <cell r="J6973" t="str">
            <v>TOTAL</v>
          </cell>
          <cell r="K6973" t="str">
            <v>TOTAL</v>
          </cell>
          <cell r="L6973" t="str">
            <v>TOTALE</v>
          </cell>
          <cell r="Q6973" t="str">
            <v>(C) PROVENTI FINANZIARI (Parziale))</v>
          </cell>
          <cell r="V6973">
            <v>0</v>
          </cell>
          <cell r="W6973">
            <v>0</v>
          </cell>
          <cell r="X6973">
            <v>0</v>
          </cell>
        </row>
        <row r="6974">
          <cell r="J6974" t="str">
            <v>TOTAL</v>
          </cell>
          <cell r="K6974" t="str">
            <v>TOTAL</v>
          </cell>
          <cell r="L6974" t="str">
            <v>TOTALE</v>
          </cell>
          <cell r="Q6974" t="str">
            <v>(C.1 Interessi attivi - Totale)</v>
          </cell>
          <cell r="V6974">
            <v>0</v>
          </cell>
          <cell r="W6974">
            <v>0</v>
          </cell>
          <cell r="X6974">
            <v>0</v>
          </cell>
        </row>
        <row r="6975">
          <cell r="J6975" t="str">
            <v>INPUTC1</v>
          </cell>
          <cell r="K6975" t="str">
            <v>INPUTCA0020</v>
          </cell>
          <cell r="L6975" t="str">
            <v>INPUT</v>
          </cell>
          <cell r="M6975" t="str">
            <v>ASLR11</v>
          </cell>
          <cell r="N6975" t="str">
            <v>ASLR11</v>
          </cell>
          <cell r="O6975" t="str">
            <v>AOIR13</v>
          </cell>
          <cell r="P6975" t="str">
            <v>C1</v>
          </cell>
          <cell r="Q6975" t="str">
            <v>(Interessi attivi su c/tesoreria)</v>
          </cell>
          <cell r="V6975">
            <v>0</v>
          </cell>
          <cell r="W6975">
            <v>0</v>
          </cell>
          <cell r="X6975">
            <v>0</v>
          </cell>
        </row>
        <row r="6976">
          <cell r="J6976" t="str">
            <v>INPUTC1</v>
          </cell>
          <cell r="K6976" t="str">
            <v>INPUTCA0030</v>
          </cell>
          <cell r="L6976" t="str">
            <v>INPUT</v>
          </cell>
          <cell r="M6976" t="str">
            <v>ASLR11</v>
          </cell>
          <cell r="N6976" t="str">
            <v>ASLR11</v>
          </cell>
          <cell r="O6976" t="str">
            <v>AOIR13</v>
          </cell>
          <cell r="P6976" t="str">
            <v>C1</v>
          </cell>
          <cell r="Q6976" t="str">
            <v>(Interessi attivi su c/c bancari)</v>
          </cell>
          <cell r="V6976">
            <v>0</v>
          </cell>
          <cell r="W6976">
            <v>0</v>
          </cell>
          <cell r="X6976">
            <v>0</v>
          </cell>
        </row>
        <row r="6977">
          <cell r="J6977" t="str">
            <v>INPUTC1</v>
          </cell>
          <cell r="K6977" t="str">
            <v>INPUTCA0030</v>
          </cell>
          <cell r="L6977" t="str">
            <v>INPUT</v>
          </cell>
          <cell r="M6977" t="str">
            <v>ASLR11</v>
          </cell>
          <cell r="N6977" t="str">
            <v>ASLR11</v>
          </cell>
          <cell r="O6977" t="str">
            <v>AOIR13</v>
          </cell>
          <cell r="P6977" t="str">
            <v>C1</v>
          </cell>
          <cell r="Q6977" t="str">
            <v>(Interessi attivi su c/c postali)</v>
          </cell>
          <cell r="V6977">
            <v>0</v>
          </cell>
          <cell r="W6977">
            <v>0</v>
          </cell>
          <cell r="X6977">
            <v>0</v>
          </cell>
        </row>
        <row r="6978">
          <cell r="J6978" t="str">
            <v>INPUTC1</v>
          </cell>
          <cell r="K6978" t="str">
            <v>INPUTCA0040</v>
          </cell>
          <cell r="L6978" t="str">
            <v>INPUT</v>
          </cell>
          <cell r="M6978" t="str">
            <v>ASLR11</v>
          </cell>
          <cell r="N6978" t="str">
            <v>ASLR11</v>
          </cell>
          <cell r="O6978" t="str">
            <v>AOIR13</v>
          </cell>
          <cell r="P6978" t="str">
            <v>C1</v>
          </cell>
          <cell r="Q6978" t="str">
            <v>(Interessi attivi su titoli)</v>
          </cell>
          <cell r="V6978">
            <v>0</v>
          </cell>
          <cell r="W6978">
            <v>0</v>
          </cell>
          <cell r="X6978">
            <v>0</v>
          </cell>
        </row>
        <row r="6979">
          <cell r="J6979" t="str">
            <v>INPUTC1</v>
          </cell>
          <cell r="K6979" t="str">
            <v>INPUTCA0040</v>
          </cell>
          <cell r="L6979" t="str">
            <v>INPUT</v>
          </cell>
          <cell r="M6979" t="str">
            <v>ASLR11</v>
          </cell>
          <cell r="N6979" t="str">
            <v>ASLR11</v>
          </cell>
          <cell r="O6979" t="str">
            <v>AOIR13</v>
          </cell>
          <cell r="P6979" t="str">
            <v>C1</v>
          </cell>
          <cell r="Q6979" t="str">
            <v>(Interessi attivi su crediti commerciali)</v>
          </cell>
          <cell r="V6979">
            <v>0</v>
          </cell>
          <cell r="W6979">
            <v>0</v>
          </cell>
          <cell r="X6979">
            <v>0</v>
          </cell>
        </row>
        <row r="6980">
          <cell r="J6980" t="str">
            <v>INPUTC1</v>
          </cell>
          <cell r="K6980" t="str">
            <v>INPUTCA0040</v>
          </cell>
          <cell r="L6980" t="str">
            <v>INPUT</v>
          </cell>
          <cell r="M6980" t="str">
            <v>ASLR11</v>
          </cell>
          <cell r="N6980" t="str">
            <v>ASLR11</v>
          </cell>
          <cell r="O6980" t="str">
            <v>AOIR13</v>
          </cell>
          <cell r="P6980" t="str">
            <v>C1</v>
          </cell>
          <cell r="Q6980" t="str">
            <v>(Altri interessi attivi)</v>
          </cell>
          <cell r="V6980">
            <v>0</v>
          </cell>
          <cell r="W6980">
            <v>0</v>
          </cell>
          <cell r="X6980">
            <v>0</v>
          </cell>
        </row>
        <row r="6981">
          <cell r="J6981" t="str">
            <v>INPUTC1</v>
          </cell>
          <cell r="K6981" t="str">
            <v>INPUTAA0830</v>
          </cell>
          <cell r="L6981" t="str">
            <v>INPUT</v>
          </cell>
          <cell r="M6981" t="str">
            <v>ASLR11</v>
          </cell>
          <cell r="N6981" t="str">
            <v>ASLR11</v>
          </cell>
          <cell r="O6981" t="str">
            <v>AOIR13</v>
          </cell>
          <cell r="P6981" t="str">
            <v>C1</v>
          </cell>
          <cell r="Q6981" t="str">
            <v>(Interessi attivi verso ATS-ASST-Fondazioni della Regione)</v>
          </cell>
          <cell r="V6981">
            <v>0</v>
          </cell>
          <cell r="W6981">
            <v>0</v>
          </cell>
          <cell r="X6981">
            <v>0</v>
          </cell>
        </row>
        <row r="6982">
          <cell r="J6982" t="str">
            <v>TOTAL</v>
          </cell>
          <cell r="K6982" t="str">
            <v>TOTAL</v>
          </cell>
          <cell r="L6982" t="str">
            <v>TOTALE</v>
          </cell>
          <cell r="Q6982" t="str">
            <v>(C.2 Altri proventi finanziari - Totale)</v>
          </cell>
          <cell r="V6982">
            <v>0</v>
          </cell>
          <cell r="W6982">
            <v>0</v>
          </cell>
          <cell r="X6982">
            <v>0</v>
          </cell>
        </row>
        <row r="6983">
          <cell r="J6983" t="str">
            <v>INPUTC1</v>
          </cell>
          <cell r="K6983" t="str">
            <v>INPUTCA0060</v>
          </cell>
          <cell r="L6983" t="str">
            <v>INPUT</v>
          </cell>
          <cell r="M6983" t="str">
            <v>ASLR11</v>
          </cell>
          <cell r="N6983" t="str">
            <v>ASLR11</v>
          </cell>
          <cell r="O6983" t="str">
            <v>AOIR13</v>
          </cell>
          <cell r="P6983" t="str">
            <v>C1</v>
          </cell>
          <cell r="Q6983" t="str">
            <v>(Proventi da partecipazioni)</v>
          </cell>
          <cell r="V6983">
            <v>0</v>
          </cell>
          <cell r="W6983">
            <v>0</v>
          </cell>
          <cell r="X6983">
            <v>0</v>
          </cell>
        </row>
        <row r="6984">
          <cell r="J6984" t="str">
            <v>INPUTC1</v>
          </cell>
          <cell r="K6984" t="str">
            <v>INPUTCA0070</v>
          </cell>
          <cell r="L6984" t="str">
            <v>INPUT</v>
          </cell>
          <cell r="M6984" t="str">
            <v>ASLR11</v>
          </cell>
          <cell r="N6984" t="str">
            <v>ASLR11</v>
          </cell>
          <cell r="O6984" t="str">
            <v>AOIR13</v>
          </cell>
          <cell r="P6984" t="str">
            <v>C1</v>
          </cell>
          <cell r="Q6984" t="str">
            <v>(Proventi finanziari da crediti iscritti nelle immobilizzazioni)</v>
          </cell>
          <cell r="V6984">
            <v>0</v>
          </cell>
          <cell r="W6984">
            <v>0</v>
          </cell>
          <cell r="X6984">
            <v>0</v>
          </cell>
        </row>
        <row r="6985">
          <cell r="J6985" t="str">
            <v>INPUTC1</v>
          </cell>
          <cell r="K6985" t="str">
            <v>INPUTCA0080</v>
          </cell>
          <cell r="L6985" t="str">
            <v>INPUT</v>
          </cell>
          <cell r="M6985" t="str">
            <v>ASLR11</v>
          </cell>
          <cell r="N6985" t="str">
            <v>ASLR11</v>
          </cell>
          <cell r="O6985" t="str">
            <v>AOIR13</v>
          </cell>
          <cell r="P6985" t="str">
            <v>C1</v>
          </cell>
          <cell r="Q6985" t="str">
            <v>(Proventi finanziari da titoli iscritti nelle immobilizzazioni)</v>
          </cell>
          <cell r="V6985">
            <v>0</v>
          </cell>
          <cell r="W6985">
            <v>0</v>
          </cell>
          <cell r="X6985">
            <v>0</v>
          </cell>
        </row>
        <row r="6986">
          <cell r="J6986" t="str">
            <v>INPUTC1</v>
          </cell>
          <cell r="K6986" t="str">
            <v>INPUTCA0090</v>
          </cell>
          <cell r="L6986" t="str">
            <v>INPUT</v>
          </cell>
          <cell r="M6986" t="str">
            <v>ASLR11</v>
          </cell>
          <cell r="N6986" t="str">
            <v>ASLR11</v>
          </cell>
          <cell r="O6986" t="str">
            <v>AOIR13</v>
          </cell>
          <cell r="P6986" t="str">
            <v>C1</v>
          </cell>
          <cell r="Q6986" t="str">
            <v>(Altri proventi finanziari diversi dai precedenti)</v>
          </cell>
          <cell r="V6986">
            <v>0</v>
          </cell>
          <cell r="W6986">
            <v>0</v>
          </cell>
          <cell r="X6986">
            <v>0</v>
          </cell>
        </row>
        <row r="6987">
          <cell r="J6987" t="str">
            <v>INPUTC1</v>
          </cell>
          <cell r="K6987" t="str">
            <v>INPUTCA0100</v>
          </cell>
          <cell r="L6987" t="str">
            <v>INPUT</v>
          </cell>
          <cell r="M6987" t="str">
            <v>ASLR11</v>
          </cell>
          <cell r="N6987" t="str">
            <v>ASLR11</v>
          </cell>
          <cell r="O6987" t="str">
            <v>AOIR13</v>
          </cell>
          <cell r="P6987" t="str">
            <v>C1</v>
          </cell>
          <cell r="Q6987" t="str">
            <v>(Utili su cambi)</v>
          </cell>
          <cell r="V6987">
            <v>0</v>
          </cell>
          <cell r="W6987">
            <v>0</v>
          </cell>
          <cell r="X6987">
            <v>0</v>
          </cell>
        </row>
        <row r="6988">
          <cell r="J6988" t="str">
            <v>TOTAL</v>
          </cell>
          <cell r="K6988" t="str">
            <v>TOTAL</v>
          </cell>
          <cell r="L6988" t="str">
            <v>TOTALE</v>
          </cell>
          <cell r="Q6988" t="str">
            <v>(C) ONERI FINANZIARI (Parziale))</v>
          </cell>
          <cell r="V6988">
            <v>0</v>
          </cell>
          <cell r="W6988">
            <v>0</v>
          </cell>
          <cell r="X6988">
            <v>0</v>
          </cell>
        </row>
        <row r="6989">
          <cell r="J6989" t="str">
            <v>TOTAL</v>
          </cell>
          <cell r="K6989" t="str">
            <v>TOTAL</v>
          </cell>
          <cell r="L6989" t="str">
            <v>TOTALE</v>
          </cell>
          <cell r="Q6989" t="str">
            <v>(C.3 Interessi passivi - Totale)</v>
          </cell>
          <cell r="V6989">
            <v>0</v>
          </cell>
          <cell r="W6989">
            <v>0</v>
          </cell>
          <cell r="X6989">
            <v>0</v>
          </cell>
        </row>
        <row r="6990">
          <cell r="J6990" t="str">
            <v>INPUTC2</v>
          </cell>
          <cell r="K6990" t="str">
            <v>INPUTCA0120</v>
          </cell>
          <cell r="L6990" t="str">
            <v>INPUT</v>
          </cell>
          <cell r="M6990" t="str">
            <v>ASLC18</v>
          </cell>
          <cell r="N6990" t="str">
            <v>ASLC18</v>
          </cell>
          <cell r="O6990" t="str">
            <v>AOIC08</v>
          </cell>
          <cell r="P6990" t="str">
            <v>C2</v>
          </cell>
          <cell r="Q6990" t="str">
            <v>(Interessi passivi su c/c tesoreria)</v>
          </cell>
          <cell r="V6990">
            <v>0</v>
          </cell>
          <cell r="W6990">
            <v>0</v>
          </cell>
          <cell r="X6990">
            <v>0</v>
          </cell>
        </row>
        <row r="6991">
          <cell r="J6991" t="str">
            <v>INPUTC2</v>
          </cell>
          <cell r="K6991" t="str">
            <v>INPUTCA0130</v>
          </cell>
          <cell r="L6991" t="str">
            <v>INPUT</v>
          </cell>
          <cell r="M6991" t="str">
            <v>ASLC18</v>
          </cell>
          <cell r="N6991" t="str">
            <v>ASLC18</v>
          </cell>
          <cell r="O6991" t="str">
            <v>AOIC08</v>
          </cell>
          <cell r="P6991" t="str">
            <v>C2</v>
          </cell>
          <cell r="Q6991" t="str">
            <v>(Interessi passivi su mutui)</v>
          </cell>
          <cell r="V6991">
            <v>0</v>
          </cell>
          <cell r="W6991">
            <v>0</v>
          </cell>
          <cell r="X6991">
            <v>0</v>
          </cell>
        </row>
        <row r="6992">
          <cell r="J6992" t="str">
            <v>INPUTC2</v>
          </cell>
          <cell r="K6992" t="str">
            <v>INPUTCA0130</v>
          </cell>
          <cell r="L6992" t="str">
            <v>INPUT</v>
          </cell>
          <cell r="M6992" t="str">
            <v>ASLC18</v>
          </cell>
          <cell r="N6992" t="str">
            <v>ASLC18</v>
          </cell>
          <cell r="O6992" t="str">
            <v>AOIC08</v>
          </cell>
          <cell r="P6992" t="str">
            <v>C2</v>
          </cell>
          <cell r="Q6992" t="str">
            <v>(Commissioni su fidejussioni)</v>
          </cell>
          <cell r="V6992">
            <v>0</v>
          </cell>
          <cell r="W6992">
            <v>0</v>
          </cell>
          <cell r="X6992">
            <v>0</v>
          </cell>
        </row>
        <row r="6993">
          <cell r="J6993" t="str">
            <v>INPUTC2</v>
          </cell>
          <cell r="K6993" t="str">
            <v>INPUTCA0140</v>
          </cell>
          <cell r="L6993" t="str">
            <v>INPUT</v>
          </cell>
          <cell r="M6993" t="str">
            <v>ASLC18</v>
          </cell>
          <cell r="N6993" t="str">
            <v>ASLC18</v>
          </cell>
          <cell r="O6993" t="str">
            <v>AOIC08</v>
          </cell>
          <cell r="P6993" t="str">
            <v>C2</v>
          </cell>
          <cell r="Q6993" t="str">
            <v>(Interessi passivi verso fornitori)</v>
          </cell>
          <cell r="V6993">
            <v>0</v>
          </cell>
          <cell r="W6993">
            <v>0</v>
          </cell>
          <cell r="X6993">
            <v>0</v>
          </cell>
        </row>
        <row r="6994">
          <cell r="J6994" t="str">
            <v>INPUTC2</v>
          </cell>
          <cell r="K6994" t="str">
            <v>INPUTCA0140</v>
          </cell>
          <cell r="L6994" t="str">
            <v>INPUT</v>
          </cell>
          <cell r="M6994" t="str">
            <v>ASLC18</v>
          </cell>
          <cell r="N6994" t="str">
            <v>ASLC18</v>
          </cell>
          <cell r="O6994" t="str">
            <v>AOIC08</v>
          </cell>
          <cell r="P6994" t="str">
            <v>C2</v>
          </cell>
          <cell r="Q6994" t="str">
            <v>(Interessi passivi di mora)</v>
          </cell>
          <cell r="V6994">
            <v>0</v>
          </cell>
          <cell r="W6994">
            <v>0</v>
          </cell>
          <cell r="X6994">
            <v>0</v>
          </cell>
        </row>
        <row r="6995">
          <cell r="J6995" t="str">
            <v>INPUTC2</v>
          </cell>
          <cell r="K6995" t="str">
            <v>INPUTCA0140</v>
          </cell>
          <cell r="L6995" t="str">
            <v>INPUT</v>
          </cell>
          <cell r="M6995" t="str">
            <v>ASLC18</v>
          </cell>
          <cell r="N6995" t="str">
            <v>ASLC18</v>
          </cell>
          <cell r="O6995" t="str">
            <v>AOIC08</v>
          </cell>
          <cell r="P6995" t="str">
            <v>C2</v>
          </cell>
          <cell r="Q6995" t="str">
            <v>(Interessi passivi canoni di leasing)</v>
          </cell>
          <cell r="V6995">
            <v>0</v>
          </cell>
          <cell r="W6995">
            <v>0</v>
          </cell>
          <cell r="X6995">
            <v>0</v>
          </cell>
        </row>
        <row r="6996">
          <cell r="J6996" t="str">
            <v>INPUTC2</v>
          </cell>
          <cell r="K6996" t="str">
            <v>INPUTCA0140</v>
          </cell>
          <cell r="L6996" t="str">
            <v>INPUT</v>
          </cell>
          <cell r="M6996" t="str">
            <v>ASLC18</v>
          </cell>
          <cell r="N6996" t="str">
            <v>ASLC18</v>
          </cell>
          <cell r="O6996" t="str">
            <v>AOIC08</v>
          </cell>
          <cell r="P6996" t="str">
            <v>C2</v>
          </cell>
          <cell r="Q6996" t="str">
            <v>(Altri interessi passivi)</v>
          </cell>
          <cell r="V6996">
            <v>0</v>
          </cell>
          <cell r="W6996">
            <v>0</v>
          </cell>
          <cell r="X6996">
            <v>0</v>
          </cell>
        </row>
        <row r="6997">
          <cell r="J6997" t="str">
            <v>INPUTC2</v>
          </cell>
          <cell r="K6997" t="str">
            <v>INPUTBA1340</v>
          </cell>
          <cell r="L6997" t="str">
            <v>INPUT</v>
          </cell>
          <cell r="M6997" t="str">
            <v>ASLC18</v>
          </cell>
          <cell r="N6997" t="str">
            <v>ASLC18</v>
          </cell>
          <cell r="O6997" t="str">
            <v>AOIC08</v>
          </cell>
          <cell r="P6997" t="str">
            <v>C2</v>
          </cell>
          <cell r="Q6997" t="str">
            <v>(Interessi passivi verso ATS-ASST-Fondazioni della Regione)</v>
          </cell>
          <cell r="V6997">
            <v>0</v>
          </cell>
          <cell r="W6997">
            <v>0</v>
          </cell>
          <cell r="X6997">
            <v>0</v>
          </cell>
        </row>
        <row r="6998">
          <cell r="J6998" t="str">
            <v>TOTAL</v>
          </cell>
          <cell r="K6998" t="str">
            <v>TOTAL</v>
          </cell>
          <cell r="L6998" t="str">
            <v>TOTALE</v>
          </cell>
          <cell r="Q6998" t="str">
            <v>(C.4 Altri oneri finanziari - Totale)</v>
          </cell>
          <cell r="V6998">
            <v>0</v>
          </cell>
          <cell r="W6998">
            <v>0</v>
          </cell>
          <cell r="X6998">
            <v>0</v>
          </cell>
        </row>
        <row r="6999">
          <cell r="J6999" t="str">
            <v>INPUTC2</v>
          </cell>
          <cell r="K6999" t="str">
            <v>INPUTCA0160</v>
          </cell>
          <cell r="L6999" t="str">
            <v>INPUT</v>
          </cell>
          <cell r="M6999" t="str">
            <v>ASLC18</v>
          </cell>
          <cell r="N6999" t="str">
            <v>ASLC18</v>
          </cell>
          <cell r="O6999" t="str">
            <v>AOIC08</v>
          </cell>
          <cell r="P6999" t="str">
            <v>C2</v>
          </cell>
          <cell r="Q6999" t="str">
            <v>(Altri oneri finanziari)</v>
          </cell>
          <cell r="V6999">
            <v>0</v>
          </cell>
          <cell r="W6999">
            <v>0</v>
          </cell>
          <cell r="X6999">
            <v>0</v>
          </cell>
        </row>
        <row r="7000">
          <cell r="J7000" t="str">
            <v>INPUTC2</v>
          </cell>
          <cell r="K7000" t="str">
            <v>INPUTCA0170</v>
          </cell>
          <cell r="L7000" t="str">
            <v>INPUT</v>
          </cell>
          <cell r="M7000" t="str">
            <v>ASLC18</v>
          </cell>
          <cell r="N7000" t="str">
            <v>ASLC18</v>
          </cell>
          <cell r="O7000" t="str">
            <v>AOIC08</v>
          </cell>
          <cell r="P7000" t="str">
            <v>C2</v>
          </cell>
          <cell r="Q7000" t="str">
            <v>(Perdite su cambi)</v>
          </cell>
          <cell r="V7000">
            <v>0</v>
          </cell>
          <cell r="W7000">
            <v>0</v>
          </cell>
          <cell r="X7000">
            <v>0</v>
          </cell>
        </row>
        <row r="7001">
          <cell r="J7001" t="str">
            <v>TOTAL</v>
          </cell>
          <cell r="K7001" t="str">
            <v>TOTAL</v>
          </cell>
          <cell r="L7001" t="str">
            <v>TOTALE</v>
          </cell>
          <cell r="Q7001" t="str">
            <v>(D) RETTIFICHE DI VALORE DI ATTIVITA’ FINANZIARIE)</v>
          </cell>
          <cell r="V7001">
            <v>0</v>
          </cell>
          <cell r="W7001">
            <v>0</v>
          </cell>
          <cell r="X7001">
            <v>0</v>
          </cell>
        </row>
        <row r="7002">
          <cell r="J7002" t="str">
            <v>TOTAL</v>
          </cell>
          <cell r="K7002" t="str">
            <v>TOTAL</v>
          </cell>
          <cell r="L7002" t="str">
            <v>TOTALE</v>
          </cell>
          <cell r="Q7002" t="str">
            <v>(D.1 Rivalutazioni - Totale)</v>
          </cell>
          <cell r="V7002">
            <v>0</v>
          </cell>
          <cell r="W7002">
            <v>0</v>
          </cell>
          <cell r="X7002">
            <v>0</v>
          </cell>
        </row>
        <row r="7003">
          <cell r="J7003" t="str">
            <v>INPUTD1</v>
          </cell>
          <cell r="K7003" t="str">
            <v>INPUTDA0010</v>
          </cell>
          <cell r="L7003" t="str">
            <v>INPUT</v>
          </cell>
          <cell r="M7003" t="str">
            <v>ASLR08</v>
          </cell>
          <cell r="N7003" t="str">
            <v>ASLR08</v>
          </cell>
          <cell r="O7003" t="str">
            <v>AOIR06</v>
          </cell>
          <cell r="P7003" t="str">
            <v>D1</v>
          </cell>
          <cell r="Q7003" t="str">
            <v>(Di partecipazioni)</v>
          </cell>
          <cell r="V7003">
            <v>0</v>
          </cell>
          <cell r="W7003">
            <v>0</v>
          </cell>
          <cell r="X7003">
            <v>0</v>
          </cell>
        </row>
        <row r="7004">
          <cell r="J7004" t="str">
            <v>INPUTD1</v>
          </cell>
          <cell r="K7004" t="str">
            <v>INPUTDA0010</v>
          </cell>
          <cell r="L7004" t="str">
            <v>INPUT</v>
          </cell>
          <cell r="M7004" t="str">
            <v>ASLR08</v>
          </cell>
          <cell r="N7004" t="str">
            <v>ASLR08</v>
          </cell>
          <cell r="O7004" t="str">
            <v>AOIR06</v>
          </cell>
          <cell r="P7004" t="str">
            <v>D1</v>
          </cell>
          <cell r="Q7004" t="str">
            <v>(Di immobilizzazioni finanziarie che non costituiscono immobilizzazioni)</v>
          </cell>
          <cell r="V7004">
            <v>0</v>
          </cell>
          <cell r="W7004">
            <v>0</v>
          </cell>
          <cell r="X7004">
            <v>0</v>
          </cell>
        </row>
        <row r="7005">
          <cell r="J7005" t="str">
            <v>INPUTD1</v>
          </cell>
          <cell r="K7005" t="str">
            <v>INPUTDA0010</v>
          </cell>
          <cell r="L7005" t="str">
            <v>INPUT</v>
          </cell>
          <cell r="M7005" t="str">
            <v>ASLR08</v>
          </cell>
          <cell r="N7005" t="str">
            <v>ASLR08</v>
          </cell>
          <cell r="O7005" t="str">
            <v>AOIR06</v>
          </cell>
          <cell r="P7005" t="str">
            <v>D1</v>
          </cell>
          <cell r="Q7005" t="str">
            <v>(Altro)</v>
          </cell>
          <cell r="V7005">
            <v>0</v>
          </cell>
          <cell r="W7005">
            <v>0</v>
          </cell>
          <cell r="X7005">
            <v>0</v>
          </cell>
        </row>
        <row r="7006">
          <cell r="J7006" t="str">
            <v>TOTAL</v>
          </cell>
          <cell r="K7006" t="str">
            <v>TOTAL</v>
          </cell>
          <cell r="L7006" t="str">
            <v>TOTALE</v>
          </cell>
          <cell r="Q7006" t="str">
            <v>(D.2 Svalutazioni - Totale)</v>
          </cell>
          <cell r="V7006">
            <v>0</v>
          </cell>
          <cell r="W7006">
            <v>0</v>
          </cell>
          <cell r="X7006">
            <v>0</v>
          </cell>
        </row>
        <row r="7007">
          <cell r="J7007" t="str">
            <v>INPUTD2</v>
          </cell>
          <cell r="K7007" t="str">
            <v>INPUTDA0020</v>
          </cell>
          <cell r="L7007" t="str">
            <v>INPUT</v>
          </cell>
          <cell r="M7007" t="str">
            <v>ASLC15</v>
          </cell>
          <cell r="N7007" t="str">
            <v>ASLC15</v>
          </cell>
          <cell r="O7007" t="str">
            <v>AOIC06</v>
          </cell>
          <cell r="P7007" t="str">
            <v>D2</v>
          </cell>
          <cell r="Q7007" t="str">
            <v>(Di partecipazioni)</v>
          </cell>
          <cell r="V7007">
            <v>0</v>
          </cell>
          <cell r="W7007">
            <v>0</v>
          </cell>
          <cell r="X7007">
            <v>0</v>
          </cell>
        </row>
        <row r="7008">
          <cell r="J7008" t="str">
            <v>INPUTD2</v>
          </cell>
          <cell r="K7008" t="str">
            <v>INPUTDA0020</v>
          </cell>
          <cell r="L7008" t="str">
            <v>INPUT</v>
          </cell>
          <cell r="M7008" t="str">
            <v>ASLC15</v>
          </cell>
          <cell r="N7008" t="str">
            <v>ASLC15</v>
          </cell>
          <cell r="O7008" t="str">
            <v>AOIC06</v>
          </cell>
          <cell r="P7008" t="str">
            <v>D2</v>
          </cell>
          <cell r="Q7008" t="str">
            <v>(Di immobilizzazioni finanziarie che non costituiscono immobilizzazioni)</v>
          </cell>
          <cell r="V7008">
            <v>0</v>
          </cell>
          <cell r="W7008">
            <v>0</v>
          </cell>
          <cell r="X7008">
            <v>0</v>
          </cell>
        </row>
        <row r="7009">
          <cell r="J7009" t="str">
            <v>INPUTD2</v>
          </cell>
          <cell r="K7009" t="str">
            <v>INPUTDA0020</v>
          </cell>
          <cell r="L7009" t="str">
            <v>INPUT</v>
          </cell>
          <cell r="M7009" t="str">
            <v>ASLC15</v>
          </cell>
          <cell r="N7009" t="str">
            <v>ASLC15</v>
          </cell>
          <cell r="O7009" t="str">
            <v>AOIC06</v>
          </cell>
          <cell r="P7009" t="str">
            <v>D2</v>
          </cell>
          <cell r="Q7009" t="str">
            <v>(Altro)</v>
          </cell>
          <cell r="V7009">
            <v>0</v>
          </cell>
          <cell r="W7009">
            <v>0</v>
          </cell>
          <cell r="X7009">
            <v>0</v>
          </cell>
        </row>
        <row r="7010">
          <cell r="J7010" t="str">
            <v>TOTAL</v>
          </cell>
          <cell r="K7010" t="str">
            <v>TOTAL</v>
          </cell>
          <cell r="L7010" t="str">
            <v>TOTALE</v>
          </cell>
          <cell r="Q7010" t="str">
            <v>(E) PROVENTI E ONERI Straordinari)</v>
          </cell>
          <cell r="V7010">
            <v>0</v>
          </cell>
          <cell r="W7010">
            <v>0</v>
          </cell>
          <cell r="X7010">
            <v>0</v>
          </cell>
        </row>
        <row r="7011">
          <cell r="J7011" t="str">
            <v>TOTAL</v>
          </cell>
          <cell r="K7011" t="str">
            <v>TOTAL</v>
          </cell>
          <cell r="L7011" t="str">
            <v>TOTALE</v>
          </cell>
          <cell r="Q7011" t="str">
            <v>(E.1) Proventi Straordinari - Totale)</v>
          </cell>
          <cell r="V7011">
            <v>0</v>
          </cell>
          <cell r="W7011">
            <v>0</v>
          </cell>
          <cell r="X7011">
            <v>0</v>
          </cell>
        </row>
        <row r="7012">
          <cell r="J7012" t="str">
            <v>INPUTE.1.a</v>
          </cell>
          <cell r="K7012" t="str">
            <v>INPUTEA0020</v>
          </cell>
          <cell r="L7012" t="str">
            <v>INPUT</v>
          </cell>
          <cell r="M7012" t="str">
            <v>ASLR11</v>
          </cell>
          <cell r="N7012" t="str">
            <v>ASLR11</v>
          </cell>
          <cell r="O7012" t="str">
            <v>AOIR13</v>
          </cell>
          <cell r="P7012" t="str">
            <v>E.1.a</v>
          </cell>
          <cell r="Q7012" t="str">
            <v>(Plusvalenze da cessione di beni)</v>
          </cell>
          <cell r="V7012">
            <v>0</v>
          </cell>
          <cell r="W7012">
            <v>0</v>
          </cell>
          <cell r="X7012">
            <v>0</v>
          </cell>
        </row>
        <row r="7013">
          <cell r="J7013" t="str">
            <v>INPUTE.1.a</v>
          </cell>
          <cell r="K7013" t="str">
            <v>INPUTEA0060</v>
          </cell>
          <cell r="L7013" t="str">
            <v>INPUT</v>
          </cell>
          <cell r="M7013" t="str">
            <v>ASLR11</v>
          </cell>
          <cell r="N7013" t="str">
            <v>ASLR11</v>
          </cell>
          <cell r="O7013" t="str">
            <v>AOIR13</v>
          </cell>
          <cell r="P7013" t="str">
            <v>E.1.a</v>
          </cell>
          <cell r="Q7013" t="str">
            <v>(Plusvalenze da ATS-ASST-Fondazioni della Regione)</v>
          </cell>
          <cell r="V7013">
            <v>0</v>
          </cell>
          <cell r="W7013">
            <v>0</v>
          </cell>
          <cell r="X7013">
            <v>0</v>
          </cell>
        </row>
        <row r="7014">
          <cell r="J7014" t="str">
            <v>INPUTE.1.a</v>
          </cell>
          <cell r="K7014" t="str">
            <v>INPUTEA0020</v>
          </cell>
          <cell r="L7014" t="str">
            <v>INPUT</v>
          </cell>
          <cell r="M7014" t="str">
            <v>ASLR11</v>
          </cell>
          <cell r="N7014" t="str">
            <v>ASLR11</v>
          </cell>
          <cell r="O7014" t="str">
            <v>AOIR13</v>
          </cell>
          <cell r="P7014" t="str">
            <v>E.1.a</v>
          </cell>
          <cell r="Q7014" t="str">
            <v>(Altre plusvalenze)</v>
          </cell>
          <cell r="V7014">
            <v>0</v>
          </cell>
          <cell r="W7014">
            <v>0</v>
          </cell>
          <cell r="X7014">
            <v>0</v>
          </cell>
        </row>
        <row r="7015">
          <cell r="J7015" t="str">
            <v>INPUTE.1.b</v>
          </cell>
          <cell r="K7015" t="str">
            <v>INPUTEA0040</v>
          </cell>
          <cell r="L7015" t="str">
            <v>INPUT</v>
          </cell>
          <cell r="M7015" t="str">
            <v>ASLR11</v>
          </cell>
          <cell r="N7015" t="str">
            <v>ASLR11</v>
          </cell>
          <cell r="O7015" t="str">
            <v>AOIR13</v>
          </cell>
          <cell r="P7015" t="str">
            <v>E.1.b</v>
          </cell>
          <cell r="Q7015" t="str">
            <v>(Proventi da donazioni e liberalità diverse)</v>
          </cell>
          <cell r="V7015">
            <v>0</v>
          </cell>
          <cell r="W7015">
            <v>0</v>
          </cell>
          <cell r="X7015">
            <v>0</v>
          </cell>
        </row>
        <row r="7016">
          <cell r="J7016" t="str">
            <v>INPUTE.1.b</v>
          </cell>
          <cell r="K7016" t="str">
            <v>INPUTEA0051</v>
          </cell>
          <cell r="L7016" t="str">
            <v>INPUT</v>
          </cell>
          <cell r="M7016" t="str">
            <v>ASLR11</v>
          </cell>
          <cell r="N7016" t="str">
            <v>ASLR11</v>
          </cell>
          <cell r="O7016" t="str">
            <v>AOIR13</v>
          </cell>
          <cell r="P7016" t="str">
            <v>E.1.b</v>
          </cell>
          <cell r="Q7016" t="str">
            <v>Sopravvenienze attive per quote F.S. vincolato</v>
          </cell>
          <cell r="V7016">
            <v>0</v>
          </cell>
          <cell r="W7016">
            <v>0</v>
          </cell>
          <cell r="X7016">
            <v>0</v>
          </cell>
        </row>
        <row r="7017">
          <cell r="J7017" t="str">
            <v>TOTALE.1.b</v>
          </cell>
          <cell r="K7017" t="str">
            <v>TOTALEA0060</v>
          </cell>
          <cell r="L7017" t="str">
            <v>TOTALE</v>
          </cell>
          <cell r="M7017" t="str">
            <v>ASLR11</v>
          </cell>
          <cell r="N7017" t="str">
            <v>ASLR11</v>
          </cell>
          <cell r="O7017" t="str">
            <v>AOIR13</v>
          </cell>
          <cell r="P7017" t="str">
            <v>E.1.b</v>
          </cell>
          <cell r="Q7017" t="str">
            <v>Sopravvenienze e insussistenze attive verso ATS/ASST/Fondazioni della Regione</v>
          </cell>
          <cell r="V7017">
            <v>0</v>
          </cell>
          <cell r="W7017">
            <v>0</v>
          </cell>
          <cell r="X7017">
            <v>0</v>
          </cell>
        </row>
        <row r="7018">
          <cell r="J7018" t="str">
            <v>INPUTE.1.b</v>
          </cell>
          <cell r="K7018" t="str">
            <v>INPUTEA0060</v>
          </cell>
          <cell r="L7018" t="str">
            <v>INPUT</v>
          </cell>
          <cell r="M7018" t="str">
            <v>ASLR11</v>
          </cell>
          <cell r="N7018" t="str">
            <v>ASLR11</v>
          </cell>
          <cell r="O7018" t="str">
            <v>AOIR13</v>
          </cell>
          <cell r="P7018" t="str">
            <v>E.1.b</v>
          </cell>
          <cell r="Q7018" t="str">
            <v>Sopravvenienze  attive verso ATS/ASST/Fondazioni della Regione</v>
          </cell>
          <cell r="V7018">
            <v>0</v>
          </cell>
          <cell r="W7018">
            <v>0</v>
          </cell>
          <cell r="X7018">
            <v>0</v>
          </cell>
        </row>
        <row r="7019">
          <cell r="J7019" t="str">
            <v>INPUTE.1.b</v>
          </cell>
          <cell r="K7019" t="str">
            <v>INPUTEA0160</v>
          </cell>
          <cell r="L7019" t="str">
            <v>INPUT</v>
          </cell>
          <cell r="M7019" t="str">
            <v>ASLR11</v>
          </cell>
          <cell r="N7019" t="str">
            <v>ASLR11</v>
          </cell>
          <cell r="O7019" t="str">
            <v>AOIR13</v>
          </cell>
          <cell r="P7019" t="str">
            <v>E.1.b</v>
          </cell>
          <cell r="Q7019" t="str">
            <v>Insussistenze attive verso ATS/ASST/Fondazioni della Regione</v>
          </cell>
          <cell r="V7019">
            <v>0</v>
          </cell>
          <cell r="W7019">
            <v>0</v>
          </cell>
          <cell r="X7019">
            <v>0</v>
          </cell>
        </row>
        <row r="7020">
          <cell r="J7020" t="str">
            <v>TOTALE.1.b</v>
          </cell>
          <cell r="K7020" t="str">
            <v>TOTALEA0080</v>
          </cell>
          <cell r="L7020" t="str">
            <v>TOTALE</v>
          </cell>
          <cell r="M7020" t="str">
            <v>ASLR11</v>
          </cell>
          <cell r="N7020" t="str">
            <v>ASLR11</v>
          </cell>
          <cell r="O7020" t="str">
            <v>AOIR13</v>
          </cell>
          <cell r="P7020" t="str">
            <v>E.1.b</v>
          </cell>
          <cell r="Q7020" t="str">
            <v>Sopravvenienze e insussistenze attive v/terzi relative alla mobilità extraregionale</v>
          </cell>
          <cell r="V7020">
            <v>0</v>
          </cell>
          <cell r="W7020">
            <v>0</v>
          </cell>
          <cell r="X7020">
            <v>0</v>
          </cell>
        </row>
        <row r="7021">
          <cell r="J7021" t="str">
            <v>INPUTE.1.b</v>
          </cell>
          <cell r="K7021" t="str">
            <v>INPUTEA0080</v>
          </cell>
          <cell r="L7021" t="str">
            <v>INPUT</v>
          </cell>
          <cell r="M7021" t="str">
            <v>ASLR11</v>
          </cell>
          <cell r="N7021" t="str">
            <v>ASLR11</v>
          </cell>
          <cell r="O7021" t="str">
            <v>AOIR13</v>
          </cell>
          <cell r="P7021" t="str">
            <v>E.1.b</v>
          </cell>
          <cell r="Q7021" t="str">
            <v>Sopravvenienze attive v/terzi relative alla mobilità extraregionale</v>
          </cell>
          <cell r="V7021">
            <v>0</v>
          </cell>
          <cell r="W7021">
            <v>0</v>
          </cell>
          <cell r="X7021">
            <v>0</v>
          </cell>
        </row>
        <row r="7022">
          <cell r="J7022" t="str">
            <v>INPUTE.1.b</v>
          </cell>
          <cell r="K7022" t="str">
            <v>INPUTEA0180</v>
          </cell>
          <cell r="L7022" t="str">
            <v>INPUT</v>
          </cell>
          <cell r="M7022" t="str">
            <v>ASLR11</v>
          </cell>
          <cell r="N7022" t="str">
            <v>ASLR11</v>
          </cell>
          <cell r="O7022" t="str">
            <v>AOIR13</v>
          </cell>
          <cell r="P7022" t="str">
            <v>E.1.b</v>
          </cell>
          <cell r="Q7022" t="str">
            <v>Insussistenze attive v/terzi relative alla mobilità extraregionale</v>
          </cell>
          <cell r="V7022">
            <v>0</v>
          </cell>
          <cell r="W7022">
            <v>0</v>
          </cell>
          <cell r="X7022">
            <v>0</v>
          </cell>
        </row>
        <row r="7023">
          <cell r="J7023" t="str">
            <v>TOTALE.1.b</v>
          </cell>
          <cell r="K7023" t="str">
            <v>TOTALEA0090</v>
          </cell>
          <cell r="L7023" t="str">
            <v>TOTALE</v>
          </cell>
          <cell r="M7023" t="str">
            <v>ASLR11</v>
          </cell>
          <cell r="N7023" t="str">
            <v>ASLR11</v>
          </cell>
          <cell r="O7023" t="str">
            <v>AOIR13</v>
          </cell>
          <cell r="P7023" t="str">
            <v>E.1.b</v>
          </cell>
          <cell r="Q7023" t="str">
            <v>Sopravvenienze e insussistenze attive v/terzi relative al personale</v>
          </cell>
          <cell r="V7023">
            <v>0</v>
          </cell>
          <cell r="W7023">
            <v>0</v>
          </cell>
          <cell r="X7023">
            <v>0</v>
          </cell>
        </row>
        <row r="7024">
          <cell r="J7024" t="str">
            <v>INPUTE.1.b</v>
          </cell>
          <cell r="K7024" t="str">
            <v>INPUTEA0090</v>
          </cell>
          <cell r="L7024" t="str">
            <v>INPUT</v>
          </cell>
          <cell r="M7024" t="str">
            <v>ASLR11</v>
          </cell>
          <cell r="N7024" t="str">
            <v>ASLR11</v>
          </cell>
          <cell r="O7024" t="str">
            <v>AOIR13</v>
          </cell>
          <cell r="P7024" t="str">
            <v>E.1.b</v>
          </cell>
          <cell r="Q7024" t="str">
            <v>Sopravvenienze attive v/terzi relative al personale</v>
          </cell>
          <cell r="V7024">
            <v>0</v>
          </cell>
          <cell r="W7024">
            <v>0</v>
          </cell>
          <cell r="X7024">
            <v>0</v>
          </cell>
        </row>
        <row r="7025">
          <cell r="J7025" t="str">
            <v>INPUTE.1.b</v>
          </cell>
          <cell r="K7025" t="str">
            <v>INPUTEA0190</v>
          </cell>
          <cell r="L7025" t="str">
            <v>INPUT</v>
          </cell>
          <cell r="M7025" t="str">
            <v>ASLR11</v>
          </cell>
          <cell r="N7025" t="str">
            <v>ASLR11</v>
          </cell>
          <cell r="O7025" t="str">
            <v>AOIR13</v>
          </cell>
          <cell r="P7025" t="str">
            <v>E.1.b</v>
          </cell>
          <cell r="Q7025" t="str">
            <v>Insussistenze attive v/terzi relative al personale</v>
          </cell>
          <cell r="V7025">
            <v>0</v>
          </cell>
          <cell r="W7025">
            <v>0</v>
          </cell>
          <cell r="X7025">
            <v>0</v>
          </cell>
        </row>
        <row r="7026">
          <cell r="J7026" t="str">
            <v>TOTALE.1.b</v>
          </cell>
          <cell r="K7026" t="str">
            <v>TOTALEA0100</v>
          </cell>
          <cell r="L7026" t="str">
            <v>TOTALE</v>
          </cell>
          <cell r="M7026" t="str">
            <v>ASLR11</v>
          </cell>
          <cell r="N7026" t="str">
            <v>ASLR11</v>
          </cell>
          <cell r="O7026" t="str">
            <v>AOIR13</v>
          </cell>
          <cell r="P7026" t="str">
            <v>E.1.b</v>
          </cell>
          <cell r="Q7026" t="str">
            <v>Sopravvenienze e insussistenze attive v/terzi relative alle convenzioni con medici di base</v>
          </cell>
          <cell r="V7026">
            <v>0</v>
          </cell>
          <cell r="W7026">
            <v>0</v>
          </cell>
          <cell r="X7026">
            <v>0</v>
          </cell>
        </row>
        <row r="7027">
          <cell r="J7027" t="str">
            <v>INPUTE.1.b</v>
          </cell>
          <cell r="K7027" t="str">
            <v>INPUTEA0100</v>
          </cell>
          <cell r="L7027" t="str">
            <v>INPUT</v>
          </cell>
          <cell r="M7027" t="str">
            <v>ASLR11</v>
          </cell>
          <cell r="N7027" t="str">
            <v>ASLR11</v>
          </cell>
          <cell r="O7027" t="str">
            <v>AOIR13</v>
          </cell>
          <cell r="P7027" t="str">
            <v>E.1.b</v>
          </cell>
          <cell r="Q7027" t="str">
            <v>Sopravvenienze attive v/terzi relative alle convenzioni con medici di base</v>
          </cell>
          <cell r="V7027">
            <v>0</v>
          </cell>
          <cell r="W7027">
            <v>0</v>
          </cell>
          <cell r="X7027">
            <v>0</v>
          </cell>
        </row>
        <row r="7028">
          <cell r="J7028" t="str">
            <v>INPUTE.1.b</v>
          </cell>
          <cell r="K7028" t="str">
            <v>INPUTEA0200</v>
          </cell>
          <cell r="L7028" t="str">
            <v>INPUT</v>
          </cell>
          <cell r="M7028" t="str">
            <v>ASLR11</v>
          </cell>
          <cell r="N7028" t="str">
            <v>ASLR11</v>
          </cell>
          <cell r="O7028" t="str">
            <v>AOIR13</v>
          </cell>
          <cell r="P7028" t="str">
            <v>E.1.b</v>
          </cell>
          <cell r="Q7028" t="str">
            <v>Insussistenze attive v/terzi relative alle convenzioni con medici di base</v>
          </cell>
          <cell r="V7028">
            <v>0</v>
          </cell>
          <cell r="W7028">
            <v>0</v>
          </cell>
          <cell r="X7028">
            <v>0</v>
          </cell>
        </row>
        <row r="7029">
          <cell r="J7029" t="str">
            <v>TOTALE.1.b</v>
          </cell>
          <cell r="K7029" t="str">
            <v>TOTALEA0110</v>
          </cell>
          <cell r="L7029" t="str">
            <v>TOTALE</v>
          </cell>
          <cell r="M7029" t="str">
            <v>ASLR11</v>
          </cell>
          <cell r="N7029" t="str">
            <v>ASLR11</v>
          </cell>
          <cell r="O7029" t="str">
            <v>AOIR13</v>
          </cell>
          <cell r="P7029" t="str">
            <v>E.1.b</v>
          </cell>
          <cell r="Q7029" t="str">
            <v>Sopravvenienze e insussistenze attive v/terzi relative alle convenzioni per la specialistica</v>
          </cell>
          <cell r="V7029">
            <v>0</v>
          </cell>
          <cell r="W7029">
            <v>0</v>
          </cell>
          <cell r="X7029">
            <v>0</v>
          </cell>
        </row>
        <row r="7030">
          <cell r="J7030" t="str">
            <v>INPUTE.1.b</v>
          </cell>
          <cell r="K7030" t="str">
            <v>INPUTEA0110</v>
          </cell>
          <cell r="L7030" t="str">
            <v>INPUT</v>
          </cell>
          <cell r="M7030" t="str">
            <v>ASLR11</v>
          </cell>
          <cell r="N7030" t="str">
            <v>ASLR11</v>
          </cell>
          <cell r="O7030" t="str">
            <v>AOIR13</v>
          </cell>
          <cell r="P7030" t="str">
            <v>E.1.b</v>
          </cell>
          <cell r="Q7030" t="str">
            <v>Sopravvenienze attive v/terzi relative alle convenzioni per la specialistica</v>
          </cell>
          <cell r="V7030">
            <v>0</v>
          </cell>
          <cell r="W7030">
            <v>0</v>
          </cell>
          <cell r="X7030">
            <v>0</v>
          </cell>
        </row>
        <row r="7031">
          <cell r="J7031" t="str">
            <v>INPUTE.1.b</v>
          </cell>
          <cell r="K7031" t="str">
            <v>INPUTEA0210</v>
          </cell>
          <cell r="L7031" t="str">
            <v>INPUT</v>
          </cell>
          <cell r="M7031" t="str">
            <v>ASLR11</v>
          </cell>
          <cell r="N7031" t="str">
            <v>ASLR11</v>
          </cell>
          <cell r="O7031" t="str">
            <v>AOIR13</v>
          </cell>
          <cell r="P7031" t="str">
            <v>E.1.b</v>
          </cell>
          <cell r="Q7031" t="str">
            <v>Insussistenze attive v/terzi relative alle convenzioni per la specialistica</v>
          </cell>
          <cell r="V7031">
            <v>0</v>
          </cell>
          <cell r="W7031">
            <v>0</v>
          </cell>
          <cell r="X7031">
            <v>0</v>
          </cell>
        </row>
        <row r="7032">
          <cell r="J7032" t="str">
            <v>TOTALE.1.b</v>
          </cell>
          <cell r="K7032" t="str">
            <v>TOTALEA0120</v>
          </cell>
          <cell r="L7032" t="str">
            <v>TOTALE</v>
          </cell>
          <cell r="M7032" t="str">
            <v>ASLR11</v>
          </cell>
          <cell r="N7032" t="str">
            <v>ASLR11</v>
          </cell>
          <cell r="O7032" t="str">
            <v>AOIR13</v>
          </cell>
          <cell r="P7032" t="str">
            <v>E.1.b</v>
          </cell>
          <cell r="Q7032" t="str">
            <v>Sopravvenienze e insussistenze attive v/terzi relative all'acquisto prestaz. Sanitarie da operatori accreditati</v>
          </cell>
          <cell r="V7032">
            <v>0</v>
          </cell>
          <cell r="W7032">
            <v>0</v>
          </cell>
          <cell r="X7032">
            <v>0</v>
          </cell>
        </row>
        <row r="7033">
          <cell r="J7033" t="str">
            <v>INPUTE.1.b</v>
          </cell>
          <cell r="K7033" t="str">
            <v>INPUTEA0120</v>
          </cell>
          <cell r="L7033" t="str">
            <v>INPUT</v>
          </cell>
          <cell r="M7033" t="str">
            <v>ASLR11</v>
          </cell>
          <cell r="N7033" t="str">
            <v>ASLR11</v>
          </cell>
          <cell r="O7033" t="str">
            <v>AOIR13</v>
          </cell>
          <cell r="P7033" t="str">
            <v>E.1.b</v>
          </cell>
          <cell r="Q7033" t="str">
            <v>Sopravvenienze attive v/terzi relative all'acquisto prestaz. Sanitarie da operatori accreditati</v>
          </cell>
          <cell r="V7033">
            <v>0</v>
          </cell>
          <cell r="W7033">
            <v>0</v>
          </cell>
          <cell r="X7033">
            <v>0</v>
          </cell>
        </row>
        <row r="7034">
          <cell r="J7034" t="str">
            <v>INPUTE.1.b</v>
          </cell>
          <cell r="K7034" t="str">
            <v>INPUTEA0220</v>
          </cell>
          <cell r="L7034" t="str">
            <v>INPUT</v>
          </cell>
          <cell r="M7034" t="str">
            <v>ASLR11</v>
          </cell>
          <cell r="N7034" t="str">
            <v>ASLR11</v>
          </cell>
          <cell r="O7034" t="str">
            <v>AOIR13</v>
          </cell>
          <cell r="P7034" t="str">
            <v>E.1.b</v>
          </cell>
          <cell r="Q7034" t="str">
            <v>Insussistenze attive v/terzi relative all'acquisto prestaz. Sanitarie da operatori accreditati</v>
          </cell>
          <cell r="V7034">
            <v>0</v>
          </cell>
          <cell r="W7034">
            <v>0</v>
          </cell>
          <cell r="X7034">
            <v>0</v>
          </cell>
        </row>
        <row r="7035">
          <cell r="J7035" t="str">
            <v>TOTALE.1.b</v>
          </cell>
          <cell r="K7035" t="str">
            <v>TOTALEA0130</v>
          </cell>
          <cell r="L7035" t="str">
            <v>TOTALE</v>
          </cell>
          <cell r="M7035" t="str">
            <v>ASLR11</v>
          </cell>
          <cell r="N7035" t="str">
            <v>ASLR11</v>
          </cell>
          <cell r="O7035" t="str">
            <v>AOIR13</v>
          </cell>
          <cell r="P7035" t="str">
            <v>E.1.b</v>
          </cell>
          <cell r="Q7035" t="str">
            <v>Sopravvenienze e insussistenze attive v/terzi relative all'acquisto di beni e servizi</v>
          </cell>
          <cell r="V7035">
            <v>0</v>
          </cell>
          <cell r="W7035">
            <v>0</v>
          </cell>
          <cell r="X7035">
            <v>0</v>
          </cell>
        </row>
        <row r="7036">
          <cell r="J7036" t="str">
            <v>INPUTE.1.b</v>
          </cell>
          <cell r="K7036" t="str">
            <v>INPUTEA0130</v>
          </cell>
          <cell r="L7036" t="str">
            <v>INPUT</v>
          </cell>
          <cell r="M7036" t="str">
            <v>ASLR11</v>
          </cell>
          <cell r="N7036" t="str">
            <v>ASLR11</v>
          </cell>
          <cell r="O7036" t="str">
            <v>AOIR13</v>
          </cell>
          <cell r="P7036" t="str">
            <v>E.1.b</v>
          </cell>
          <cell r="Q7036" t="str">
            <v>Sopravvenienze attive v/terzi relative all'acquisto di beni e servizi</v>
          </cell>
          <cell r="V7036">
            <v>0</v>
          </cell>
          <cell r="W7036">
            <v>0</v>
          </cell>
          <cell r="X7036">
            <v>0</v>
          </cell>
        </row>
        <row r="7037">
          <cell r="J7037" t="str">
            <v>INPUTE.1.b</v>
          </cell>
          <cell r="K7037" t="str">
            <v>INPUTEA0230</v>
          </cell>
          <cell r="L7037" t="str">
            <v>INPUT</v>
          </cell>
          <cell r="M7037" t="str">
            <v>ASLR11</v>
          </cell>
          <cell r="N7037" t="str">
            <v>ASLR11</v>
          </cell>
          <cell r="O7037" t="str">
            <v>AOIR13</v>
          </cell>
          <cell r="P7037" t="str">
            <v>E.1.b</v>
          </cell>
          <cell r="Q7037" t="str">
            <v>Insussistenze attive v/terzi relative all'acquisto di beni e servizi</v>
          </cell>
          <cell r="V7037">
            <v>0</v>
          </cell>
          <cell r="W7037">
            <v>0</v>
          </cell>
          <cell r="X7037">
            <v>0</v>
          </cell>
        </row>
        <row r="7038">
          <cell r="J7038" t="str">
            <v>TOTALE.1.b</v>
          </cell>
          <cell r="K7038" t="str">
            <v>TOTALEA0140</v>
          </cell>
          <cell r="L7038" t="str">
            <v>TOTALE</v>
          </cell>
          <cell r="M7038" t="str">
            <v>ASLR11</v>
          </cell>
          <cell r="N7038" t="str">
            <v>ASLR11</v>
          </cell>
          <cell r="O7038" t="str">
            <v>AOIR13</v>
          </cell>
          <cell r="P7038" t="str">
            <v>E.1.b</v>
          </cell>
          <cell r="Q7038" t="str">
            <v>Altre sopravvenienze e insussistenze attive v/terzi</v>
          </cell>
          <cell r="V7038">
            <v>0</v>
          </cell>
          <cell r="W7038">
            <v>0</v>
          </cell>
          <cell r="X7038">
            <v>0</v>
          </cell>
        </row>
        <row r="7039">
          <cell r="J7039" t="str">
            <v>INPUTE.1.b</v>
          </cell>
          <cell r="K7039" t="str">
            <v>INPUTEA0140</v>
          </cell>
          <cell r="L7039" t="str">
            <v>INPUT</v>
          </cell>
          <cell r="M7039" t="str">
            <v>ASLR11</v>
          </cell>
          <cell r="N7039" t="str">
            <v>ASLR11</v>
          </cell>
          <cell r="O7039" t="str">
            <v>AOIR13</v>
          </cell>
          <cell r="P7039" t="str">
            <v>E.1.b</v>
          </cell>
          <cell r="Q7039" t="str">
            <v>Altre sopravvenienze e insussistenze attive v/terzi</v>
          </cell>
          <cell r="V7039">
            <v>0</v>
          </cell>
          <cell r="W7039">
            <v>0</v>
          </cell>
          <cell r="X7039">
            <v>0</v>
          </cell>
        </row>
        <row r="7040">
          <cell r="J7040" t="str">
            <v>INPUTE.1.b</v>
          </cell>
          <cell r="K7040" t="str">
            <v>INPUTEA0240</v>
          </cell>
          <cell r="L7040" t="str">
            <v>INPUT</v>
          </cell>
          <cell r="M7040" t="str">
            <v>ASLR11</v>
          </cell>
          <cell r="N7040" t="str">
            <v>ASLR11</v>
          </cell>
          <cell r="O7040" t="str">
            <v>AOIR13</v>
          </cell>
          <cell r="P7040" t="str">
            <v>E.1.b</v>
          </cell>
          <cell r="Q7040" t="str">
            <v>Altre  insussistenze attive v/terzi</v>
          </cell>
          <cell r="V7040">
            <v>0</v>
          </cell>
          <cell r="W7040">
            <v>0</v>
          </cell>
          <cell r="X7040">
            <v>0</v>
          </cell>
        </row>
        <row r="7041">
          <cell r="J7041" t="str">
            <v>INPUTE.1.b</v>
          </cell>
          <cell r="K7041" t="str">
            <v>INPUTEA0250</v>
          </cell>
          <cell r="L7041" t="str">
            <v>INPUT</v>
          </cell>
          <cell r="M7041" t="str">
            <v>ASLR11</v>
          </cell>
          <cell r="N7041" t="str">
            <v>ASLR11</v>
          </cell>
          <cell r="O7041" t="str">
            <v>AOIR13</v>
          </cell>
          <cell r="P7041" t="str">
            <v>E.1.b</v>
          </cell>
          <cell r="Q7041" t="str">
            <v>(Rivalutazioni economiche)</v>
          </cell>
          <cell r="V7041">
            <v>0</v>
          </cell>
          <cell r="W7041">
            <v>0</v>
          </cell>
          <cell r="X7041">
            <v>0</v>
          </cell>
        </row>
        <row r="7042">
          <cell r="J7042" t="str">
            <v>INPUTE.1.b</v>
          </cell>
          <cell r="K7042" t="str">
            <v>INPUTEA0250</v>
          </cell>
          <cell r="L7042" t="str">
            <v>INPUT</v>
          </cell>
          <cell r="M7042" t="str">
            <v>ASLR11</v>
          </cell>
          <cell r="N7042" t="str">
            <v>ASLR11</v>
          </cell>
          <cell r="O7042" t="str">
            <v>AOIR13</v>
          </cell>
          <cell r="P7042" t="str">
            <v>E.1.b</v>
          </cell>
          <cell r="Q7042" t="str">
            <v>(Altri proventi Straordinari)</v>
          </cell>
          <cell r="V7042">
            <v>0</v>
          </cell>
          <cell r="W7042">
            <v>0</v>
          </cell>
          <cell r="X7042">
            <v>0</v>
          </cell>
        </row>
        <row r="7043">
          <cell r="J7043" t="str">
            <v>TOTAL</v>
          </cell>
          <cell r="K7043" t="str">
            <v>TOTAL</v>
          </cell>
          <cell r="L7043" t="str">
            <v>TOTALE</v>
          </cell>
          <cell r="Q7043" t="str">
            <v>(E.2) Oneri Straordinari - Totale)</v>
          </cell>
          <cell r="V7043">
            <v>0</v>
          </cell>
          <cell r="W7043">
            <v>0</v>
          </cell>
          <cell r="X7043">
            <v>0</v>
          </cell>
        </row>
        <row r="7044">
          <cell r="J7044" t="str">
            <v>INPUTE.2.a</v>
          </cell>
          <cell r="K7044" t="str">
            <v>INPUTEA0270</v>
          </cell>
          <cell r="L7044" t="str">
            <v>INPUT</v>
          </cell>
          <cell r="M7044" t="str">
            <v>ASLC18</v>
          </cell>
          <cell r="N7044" t="str">
            <v>ASLC18</v>
          </cell>
          <cell r="O7044" t="str">
            <v>AOIC08</v>
          </cell>
          <cell r="P7044" t="str">
            <v>E.2.a</v>
          </cell>
          <cell r="Q7044" t="str">
            <v>(Minusvalenze)</v>
          </cell>
          <cell r="V7044">
            <v>0</v>
          </cell>
          <cell r="W7044">
            <v>0</v>
          </cell>
          <cell r="X7044">
            <v>0</v>
          </cell>
        </row>
        <row r="7045">
          <cell r="J7045" t="str">
            <v>INPUTE.2.a</v>
          </cell>
          <cell r="K7045" t="str">
            <v>INPUTEA0270</v>
          </cell>
          <cell r="L7045" t="str">
            <v>INPUT</v>
          </cell>
          <cell r="M7045" t="str">
            <v>ASLC18</v>
          </cell>
          <cell r="N7045" t="str">
            <v>ASLC18</v>
          </cell>
          <cell r="O7045" t="str">
            <v>AOIC08</v>
          </cell>
          <cell r="P7045" t="str">
            <v>E.2.a</v>
          </cell>
          <cell r="Q7045" t="str">
            <v>(Minusvalenze da ATS-ASST-Fondazioni della Regione)</v>
          </cell>
          <cell r="V7045">
            <v>0</v>
          </cell>
          <cell r="W7045">
            <v>0</v>
          </cell>
          <cell r="X7045">
            <v>0</v>
          </cell>
        </row>
        <row r="7046">
          <cell r="J7046" t="str">
            <v>INPUTE.2.b</v>
          </cell>
          <cell r="K7046" t="str">
            <v>INPUTEA0290</v>
          </cell>
          <cell r="L7046" t="str">
            <v>INPUT</v>
          </cell>
          <cell r="M7046" t="str">
            <v>ASLC18</v>
          </cell>
          <cell r="N7046" t="str">
            <v>ASLC18</v>
          </cell>
          <cell r="O7046" t="str">
            <v>AOIC08</v>
          </cell>
          <cell r="P7046" t="str">
            <v>E.2.b</v>
          </cell>
          <cell r="Q7046" t="str">
            <v>(Oneri tributari da esercizi precedenti)</v>
          </cell>
          <cell r="V7046">
            <v>0</v>
          </cell>
          <cell r="W7046">
            <v>0</v>
          </cell>
          <cell r="X7046">
            <v>0</v>
          </cell>
        </row>
        <row r="7047">
          <cell r="J7047" t="str">
            <v>INPUTE.2.b</v>
          </cell>
          <cell r="K7047" t="str">
            <v>INPUTEA0300</v>
          </cell>
          <cell r="L7047" t="str">
            <v>INPUT</v>
          </cell>
          <cell r="M7047" t="str">
            <v>ASLC18</v>
          </cell>
          <cell r="N7047" t="str">
            <v>ASLC18</v>
          </cell>
          <cell r="O7047" t="str">
            <v>AOIC08</v>
          </cell>
          <cell r="P7047" t="str">
            <v>E.2.b</v>
          </cell>
          <cell r="Q7047" t="str">
            <v>(Oneri da cause civili)</v>
          </cell>
          <cell r="V7047">
            <v>0</v>
          </cell>
          <cell r="W7047">
            <v>0</v>
          </cell>
          <cell r="X7047">
            <v>0</v>
          </cell>
        </row>
        <row r="7048">
          <cell r="J7048" t="str">
            <v>TOTALE.2.b</v>
          </cell>
          <cell r="K7048" t="str">
            <v>TOTALEA0330</v>
          </cell>
          <cell r="L7048" t="str">
            <v>TOTALE</v>
          </cell>
          <cell r="M7048" t="str">
            <v>ASLC18</v>
          </cell>
          <cell r="N7048" t="str">
            <v>ASLC18</v>
          </cell>
          <cell r="O7048" t="str">
            <v>AOIC08</v>
          </cell>
          <cell r="P7048" t="str">
            <v>E.2.b</v>
          </cell>
          <cell r="Q7048" t="str">
            <v>Sopravvenienze e insussistenze passive verso ATS/ASST/Fondazioni della Regione relative alla mobilità intraregionale</v>
          </cell>
          <cell r="V7048">
            <v>0</v>
          </cell>
          <cell r="W7048">
            <v>0</v>
          </cell>
          <cell r="X7048">
            <v>0</v>
          </cell>
        </row>
        <row r="7049">
          <cell r="J7049" t="str">
            <v>INPUTE.2.b</v>
          </cell>
          <cell r="K7049" t="str">
            <v>INPUTEA0330</v>
          </cell>
          <cell r="L7049" t="str">
            <v>INPUT</v>
          </cell>
          <cell r="M7049" t="str">
            <v>ASLC18</v>
          </cell>
          <cell r="N7049" t="str">
            <v>ASLC18</v>
          </cell>
          <cell r="O7049" t="str">
            <v>AOIC08</v>
          </cell>
          <cell r="P7049" t="str">
            <v>E.2.b</v>
          </cell>
          <cell r="Q7049" t="str">
            <v>Sopravvenienze passive verso ATS/ASST/Fondazioni della Regione relative alla mobilità intraregionale</v>
          </cell>
          <cell r="V7049">
            <v>0</v>
          </cell>
          <cell r="W7049">
            <v>0</v>
          </cell>
          <cell r="X7049">
            <v>0</v>
          </cell>
        </row>
        <row r="7050">
          <cell r="J7050" t="str">
            <v>INPUTE.2.b</v>
          </cell>
          <cell r="K7050" t="str">
            <v>INPUTEA0470</v>
          </cell>
          <cell r="L7050" t="str">
            <v>INPUT</v>
          </cell>
          <cell r="M7050" t="str">
            <v>ASLC18</v>
          </cell>
          <cell r="N7050" t="str">
            <v>ASLC18</v>
          </cell>
          <cell r="O7050" t="str">
            <v>AOIC08</v>
          </cell>
          <cell r="P7050" t="str">
            <v>E.2.b</v>
          </cell>
          <cell r="Q7050" t="str">
            <v>Insussistenze passive verso ATS/ASST/Fondazioni della Regione relative alla mobilità intraregionale</v>
          </cell>
          <cell r="V7050">
            <v>0</v>
          </cell>
          <cell r="W7050">
            <v>0</v>
          </cell>
          <cell r="X7050">
            <v>0</v>
          </cell>
        </row>
        <row r="7051">
          <cell r="J7051" t="str">
            <v>TOTALE.2.b</v>
          </cell>
          <cell r="K7051" t="str">
            <v>TOTALEA0340</v>
          </cell>
          <cell r="L7051" t="str">
            <v>TOTALE</v>
          </cell>
          <cell r="M7051" t="str">
            <v>ASLC18</v>
          </cell>
          <cell r="N7051" t="str">
            <v>ASLC18</v>
          </cell>
          <cell r="O7051" t="str">
            <v>AOIC08</v>
          </cell>
          <cell r="P7051" t="str">
            <v>E.2.b</v>
          </cell>
          <cell r="Q7051" t="str">
            <v>Altre sopravvenienze e insussistenze passive verso ATS/ASST/Fondazioni della Regione</v>
          </cell>
          <cell r="V7051">
            <v>0</v>
          </cell>
          <cell r="W7051">
            <v>0</v>
          </cell>
          <cell r="X7051">
            <v>0</v>
          </cell>
        </row>
        <row r="7052">
          <cell r="J7052" t="str">
            <v>INPUTE.2.b</v>
          </cell>
          <cell r="K7052" t="str">
            <v>INPUTEA0340</v>
          </cell>
          <cell r="L7052" t="str">
            <v>INPUT</v>
          </cell>
          <cell r="M7052" t="str">
            <v>ASLC18</v>
          </cell>
          <cell r="N7052" t="str">
            <v>ASLC18</v>
          </cell>
          <cell r="O7052" t="str">
            <v>AOIC08</v>
          </cell>
          <cell r="P7052" t="str">
            <v>E.2.b</v>
          </cell>
          <cell r="Q7052" t="str">
            <v>Altre sopravvenienze passive verso ATS/ASST/Fondazioni della Regione</v>
          </cell>
          <cell r="V7052">
            <v>0</v>
          </cell>
          <cell r="W7052">
            <v>0</v>
          </cell>
          <cell r="X7052">
            <v>0</v>
          </cell>
        </row>
        <row r="7053">
          <cell r="J7053" t="str">
            <v>INPUTE.2.b</v>
          </cell>
          <cell r="K7053" t="str">
            <v>INPUTEA0470</v>
          </cell>
          <cell r="L7053" t="str">
            <v>INPUT</v>
          </cell>
          <cell r="M7053" t="str">
            <v>ASLC18</v>
          </cell>
          <cell r="N7053" t="str">
            <v>ASLC18</v>
          </cell>
          <cell r="O7053" t="str">
            <v>AOIC08</v>
          </cell>
          <cell r="P7053" t="str">
            <v>E.2.b</v>
          </cell>
          <cell r="Q7053" t="str">
            <v>Insussistenze passive verso ATS/ASST/Fondazioni della Regione</v>
          </cell>
          <cell r="V7053">
            <v>0</v>
          </cell>
          <cell r="W7053">
            <v>0</v>
          </cell>
          <cell r="X7053">
            <v>0</v>
          </cell>
        </row>
        <row r="7054">
          <cell r="J7054" t="str">
            <v>TOTALE.2.b</v>
          </cell>
          <cell r="K7054" t="str">
            <v>TOTALEA0360</v>
          </cell>
          <cell r="L7054" t="str">
            <v>TOTALE</v>
          </cell>
          <cell r="M7054" t="str">
            <v>ASLC18</v>
          </cell>
          <cell r="N7054" t="str">
            <v>ASLC18</v>
          </cell>
          <cell r="O7054" t="str">
            <v>AOIC08</v>
          </cell>
          <cell r="P7054" t="str">
            <v>E.2.b</v>
          </cell>
          <cell r="Q7054" t="str">
            <v>Sopravvenienze e insussistenze passive v/terzi relative alla mobilità extraregionale</v>
          </cell>
          <cell r="V7054">
            <v>0</v>
          </cell>
          <cell r="W7054">
            <v>0</v>
          </cell>
          <cell r="X7054">
            <v>0</v>
          </cell>
        </row>
        <row r="7055">
          <cell r="J7055" t="str">
            <v>INPUTE.2.b</v>
          </cell>
          <cell r="K7055" t="str">
            <v>INPUTEA0360</v>
          </cell>
          <cell r="L7055" t="str">
            <v>INPUT</v>
          </cell>
          <cell r="M7055" t="str">
            <v>ASLC18</v>
          </cell>
          <cell r="N7055" t="str">
            <v>ASLC18</v>
          </cell>
          <cell r="O7055" t="str">
            <v>AOIC08</v>
          </cell>
          <cell r="P7055" t="str">
            <v>E.2.b</v>
          </cell>
          <cell r="Q7055" t="str">
            <v>Sopravvenienze passive v/terzi relative alla mobilità extraregionale</v>
          </cell>
          <cell r="V7055">
            <v>0</v>
          </cell>
          <cell r="W7055">
            <v>0</v>
          </cell>
          <cell r="X7055">
            <v>0</v>
          </cell>
        </row>
        <row r="7056">
          <cell r="J7056" t="str">
            <v>INPUTE.2.b</v>
          </cell>
          <cell r="K7056" t="str">
            <v>INPUTEA0490</v>
          </cell>
          <cell r="L7056" t="str">
            <v>INPUT</v>
          </cell>
          <cell r="M7056" t="str">
            <v>ASLC18</v>
          </cell>
          <cell r="N7056" t="str">
            <v>ASLC18</v>
          </cell>
          <cell r="O7056" t="str">
            <v>AOIC08</v>
          </cell>
          <cell r="P7056" t="str">
            <v>E.2.b</v>
          </cell>
          <cell r="Q7056" t="str">
            <v>Insussistenze passive v/terzi relative alla mobilità extraregionale</v>
          </cell>
          <cell r="V7056">
            <v>0</v>
          </cell>
          <cell r="W7056">
            <v>0</v>
          </cell>
          <cell r="X7056">
            <v>0</v>
          </cell>
        </row>
        <row r="7057">
          <cell r="J7057" t="str">
            <v>TOTALE.2.b</v>
          </cell>
          <cell r="K7057" t="str">
            <v>TOTALEA0380</v>
          </cell>
          <cell r="L7057" t="str">
            <v>TOTALE</v>
          </cell>
          <cell r="M7057" t="str">
            <v>ASLC18</v>
          </cell>
          <cell r="N7057" t="str">
            <v>ASLC18</v>
          </cell>
          <cell r="O7057" t="str">
            <v>AOIC08</v>
          </cell>
          <cell r="P7057" t="str">
            <v>E.2.b</v>
          </cell>
          <cell r="Q7057" t="str">
            <v>Sopravvenienze e insussistenze passive v/terzi relative al personale - dirigenza medica</v>
          </cell>
          <cell r="V7057">
            <v>0</v>
          </cell>
          <cell r="W7057">
            <v>0</v>
          </cell>
          <cell r="X7057">
            <v>0</v>
          </cell>
        </row>
        <row r="7058">
          <cell r="J7058" t="str">
            <v>INPUTE.2.b</v>
          </cell>
          <cell r="K7058" t="str">
            <v>INPUTEA0380</v>
          </cell>
          <cell r="L7058" t="str">
            <v>INPUT</v>
          </cell>
          <cell r="M7058" t="str">
            <v>ASLC18</v>
          </cell>
          <cell r="N7058" t="str">
            <v>ASLC18</v>
          </cell>
          <cell r="O7058" t="str">
            <v>AOIC08</v>
          </cell>
          <cell r="P7058" t="str">
            <v>E.2.b</v>
          </cell>
          <cell r="Q7058" t="str">
            <v>Sopravvenienze passive v/terzi relative al personale - dirigenza medica</v>
          </cell>
          <cell r="V7058">
            <v>0</v>
          </cell>
          <cell r="W7058">
            <v>0</v>
          </cell>
          <cell r="X7058">
            <v>0</v>
          </cell>
        </row>
        <row r="7059">
          <cell r="J7059" t="str">
            <v>INPUTE.2.b</v>
          </cell>
          <cell r="K7059" t="str">
            <v>INPUTEA0500</v>
          </cell>
          <cell r="L7059" t="str">
            <v>INPUT</v>
          </cell>
          <cell r="M7059" t="str">
            <v>ASLC18</v>
          </cell>
          <cell r="N7059" t="str">
            <v>ASLC18</v>
          </cell>
          <cell r="O7059" t="str">
            <v>AOIC08</v>
          </cell>
          <cell r="P7059" t="str">
            <v>E.2.b</v>
          </cell>
          <cell r="Q7059" t="str">
            <v>Insussistenze passive v/terzi relative al personale - dirigenza medica</v>
          </cell>
          <cell r="V7059">
            <v>0</v>
          </cell>
          <cell r="W7059">
            <v>0</v>
          </cell>
          <cell r="X7059">
            <v>0</v>
          </cell>
        </row>
        <row r="7060">
          <cell r="J7060" t="str">
            <v>TOTALE.2.b</v>
          </cell>
          <cell r="K7060" t="str">
            <v>TOTALEA0390</v>
          </cell>
          <cell r="L7060" t="str">
            <v>TOTALE</v>
          </cell>
          <cell r="M7060" t="str">
            <v>ASLC18</v>
          </cell>
          <cell r="N7060" t="str">
            <v>ASLC18</v>
          </cell>
          <cell r="O7060" t="str">
            <v>AOIC08</v>
          </cell>
          <cell r="P7060" t="str">
            <v>E.2.b</v>
          </cell>
          <cell r="Q7060" t="str">
            <v>Sopravvenienze e insussistenze passive v/terzi relative al personale - dirigenza non medica</v>
          </cell>
          <cell r="V7060">
            <v>0</v>
          </cell>
          <cell r="W7060">
            <v>0</v>
          </cell>
          <cell r="X7060">
            <v>0</v>
          </cell>
        </row>
        <row r="7061">
          <cell r="J7061" t="str">
            <v>INPUTE.2.b</v>
          </cell>
          <cell r="K7061" t="str">
            <v>INPUTEA0390</v>
          </cell>
          <cell r="L7061" t="str">
            <v>INPUT</v>
          </cell>
          <cell r="M7061" t="str">
            <v>ASLC18</v>
          </cell>
          <cell r="N7061" t="str">
            <v>ASLC18</v>
          </cell>
          <cell r="O7061" t="str">
            <v>AOIC08</v>
          </cell>
          <cell r="P7061" t="str">
            <v>E.2.b</v>
          </cell>
          <cell r="Q7061" t="str">
            <v>Sopravvenienze passive v/terzi relative al personale - dirigenza non medica</v>
          </cell>
          <cell r="V7061">
            <v>0</v>
          </cell>
          <cell r="W7061">
            <v>0</v>
          </cell>
          <cell r="X7061">
            <v>0</v>
          </cell>
        </row>
        <row r="7062">
          <cell r="J7062" t="str">
            <v>INPUTE.2.b</v>
          </cell>
          <cell r="K7062" t="str">
            <v>INPUTEA0500</v>
          </cell>
          <cell r="L7062" t="str">
            <v>INPUT</v>
          </cell>
          <cell r="M7062" t="str">
            <v>ASLC18</v>
          </cell>
          <cell r="N7062" t="str">
            <v>ASLC18</v>
          </cell>
          <cell r="O7062" t="str">
            <v>AOIC08</v>
          </cell>
          <cell r="P7062" t="str">
            <v>E.2.b</v>
          </cell>
          <cell r="Q7062" t="str">
            <v>Insussistenze passive v/terzi relative al personale - dirigenza non medica</v>
          </cell>
          <cell r="V7062">
            <v>0</v>
          </cell>
          <cell r="W7062">
            <v>0</v>
          </cell>
          <cell r="X7062">
            <v>0</v>
          </cell>
        </row>
        <row r="7063">
          <cell r="J7063" t="str">
            <v>TOTALE.2.b</v>
          </cell>
          <cell r="K7063" t="str">
            <v>TOTALEA0400</v>
          </cell>
          <cell r="L7063" t="str">
            <v>TOTALE</v>
          </cell>
          <cell r="M7063" t="str">
            <v>ASLC18</v>
          </cell>
          <cell r="N7063" t="str">
            <v>ASLC18</v>
          </cell>
          <cell r="O7063" t="str">
            <v>AOIC08</v>
          </cell>
          <cell r="P7063" t="str">
            <v>E.2.b</v>
          </cell>
          <cell r="Q7063" t="str">
            <v>Sopravvenienze e insussistenze passive v/terzi relative al personale - comparto</v>
          </cell>
          <cell r="V7063">
            <v>0</v>
          </cell>
          <cell r="W7063">
            <v>0</v>
          </cell>
          <cell r="X7063">
            <v>0</v>
          </cell>
        </row>
        <row r="7064">
          <cell r="J7064" t="str">
            <v>INPUTE.2.b</v>
          </cell>
          <cell r="K7064" t="str">
            <v>INPUTEA0400</v>
          </cell>
          <cell r="L7064" t="str">
            <v>INPUT</v>
          </cell>
          <cell r="M7064" t="str">
            <v>ASLC18</v>
          </cell>
          <cell r="N7064" t="str">
            <v>ASLC18</v>
          </cell>
          <cell r="O7064" t="str">
            <v>AOIC08</v>
          </cell>
          <cell r="P7064" t="str">
            <v>E.2.b</v>
          </cell>
          <cell r="Q7064" t="str">
            <v>Sopravvenienze passive v/terzi relative al personale - comparto</v>
          </cell>
          <cell r="V7064">
            <v>0</v>
          </cell>
          <cell r="W7064">
            <v>0</v>
          </cell>
          <cell r="X7064">
            <v>0</v>
          </cell>
        </row>
        <row r="7065">
          <cell r="J7065" t="str">
            <v>INPUTE.2.b</v>
          </cell>
          <cell r="K7065" t="str">
            <v>INPUTEA0500</v>
          </cell>
          <cell r="L7065" t="str">
            <v>INPUT</v>
          </cell>
          <cell r="M7065" t="str">
            <v>ASLC18</v>
          </cell>
          <cell r="N7065" t="str">
            <v>ASLC18</v>
          </cell>
          <cell r="O7065" t="str">
            <v>AOIC08</v>
          </cell>
          <cell r="P7065" t="str">
            <v>E.2.b</v>
          </cell>
          <cell r="Q7065" t="str">
            <v>Insussistenze passive v/terzi relative al personale - comparto</v>
          </cell>
          <cell r="V7065">
            <v>0</v>
          </cell>
          <cell r="W7065">
            <v>0</v>
          </cell>
          <cell r="X7065">
            <v>0</v>
          </cell>
        </row>
        <row r="7066">
          <cell r="J7066" t="str">
            <v>TOTALE.2.b</v>
          </cell>
          <cell r="K7066" t="str">
            <v>TOTALEA0410</v>
          </cell>
          <cell r="L7066" t="str">
            <v>TOTALE</v>
          </cell>
          <cell r="M7066" t="str">
            <v>ASLC18</v>
          </cell>
          <cell r="N7066" t="str">
            <v>ASLC18</v>
          </cell>
          <cell r="O7066" t="str">
            <v>AOIC08</v>
          </cell>
          <cell r="P7066" t="str">
            <v>E.2.b</v>
          </cell>
          <cell r="Q7066" t="str">
            <v>Sopravvenienze e insussistenze passive v/terzi relative alle convenzioni con medici di base</v>
          </cell>
          <cell r="V7066">
            <v>0</v>
          </cell>
          <cell r="W7066">
            <v>0</v>
          </cell>
          <cell r="X7066">
            <v>0</v>
          </cell>
        </row>
        <row r="7067">
          <cell r="J7067" t="str">
            <v>INPUTE.2.b</v>
          </cell>
          <cell r="K7067" t="str">
            <v>INPUTEA0410</v>
          </cell>
          <cell r="L7067" t="str">
            <v>INPUT</v>
          </cell>
          <cell r="M7067" t="str">
            <v>ASLC18</v>
          </cell>
          <cell r="N7067" t="str">
            <v>ASLC18</v>
          </cell>
          <cell r="O7067" t="str">
            <v>AOIC08</v>
          </cell>
          <cell r="P7067" t="str">
            <v>E.2.b</v>
          </cell>
          <cell r="Q7067" t="str">
            <v>Sopravvenienze passive v/terzi relative alle convenzioni con medici di base</v>
          </cell>
          <cell r="V7067">
            <v>0</v>
          </cell>
          <cell r="W7067">
            <v>0</v>
          </cell>
          <cell r="X7067">
            <v>0</v>
          </cell>
        </row>
        <row r="7068">
          <cell r="J7068" t="str">
            <v>INPUTE.2.b</v>
          </cell>
          <cell r="K7068" t="str">
            <v>INPUTEA0510</v>
          </cell>
          <cell r="L7068" t="str">
            <v>INPUT</v>
          </cell>
          <cell r="M7068" t="str">
            <v>ASLC18</v>
          </cell>
          <cell r="N7068" t="str">
            <v>ASLC18</v>
          </cell>
          <cell r="O7068" t="str">
            <v>AOIC08</v>
          </cell>
          <cell r="P7068" t="str">
            <v>E.2.b</v>
          </cell>
          <cell r="Q7068" t="str">
            <v>Insussistenze passive v/terzi relative alle convenzioni con medici di base</v>
          </cell>
          <cell r="V7068">
            <v>0</v>
          </cell>
          <cell r="W7068">
            <v>0</v>
          </cell>
          <cell r="X7068">
            <v>0</v>
          </cell>
        </row>
        <row r="7069">
          <cell r="J7069" t="str">
            <v>TOTALE.2.b</v>
          </cell>
          <cell r="K7069" t="str">
            <v>TOTALEA0420</v>
          </cell>
          <cell r="L7069" t="str">
            <v>TOTALE</v>
          </cell>
          <cell r="M7069" t="str">
            <v>ASLC18</v>
          </cell>
          <cell r="N7069" t="str">
            <v>ASLC18</v>
          </cell>
          <cell r="O7069" t="str">
            <v>AOIC08</v>
          </cell>
          <cell r="P7069" t="str">
            <v>E.2.b</v>
          </cell>
          <cell r="Q7069" t="str">
            <v>Sopravvenienze e insussistenze passive v/terzi relative alle convenzioni per la specialistica</v>
          </cell>
          <cell r="V7069">
            <v>0</v>
          </cell>
          <cell r="W7069">
            <v>0</v>
          </cell>
          <cell r="X7069">
            <v>0</v>
          </cell>
        </row>
        <row r="7070">
          <cell r="J7070" t="str">
            <v>INPUTE.2.b</v>
          </cell>
          <cell r="K7070" t="str">
            <v>INPUTEA0420</v>
          </cell>
          <cell r="L7070" t="str">
            <v>INPUT</v>
          </cell>
          <cell r="M7070" t="str">
            <v>ASLC18</v>
          </cell>
          <cell r="N7070" t="str">
            <v>ASLC18</v>
          </cell>
          <cell r="O7070" t="str">
            <v>AOIC08</v>
          </cell>
          <cell r="P7070" t="str">
            <v>E.2.b</v>
          </cell>
          <cell r="Q7070" t="str">
            <v>Sopravvenienze passive v/terzi relative alle convenzioni per la specialistica</v>
          </cell>
          <cell r="V7070">
            <v>0</v>
          </cell>
          <cell r="W7070">
            <v>0</v>
          </cell>
          <cell r="X7070">
            <v>0</v>
          </cell>
        </row>
        <row r="7071">
          <cell r="J7071" t="str">
            <v>INPUTE.2.b</v>
          </cell>
          <cell r="K7071" t="str">
            <v>INPUTEA0520</v>
          </cell>
          <cell r="L7071" t="str">
            <v>INPUT</v>
          </cell>
          <cell r="M7071" t="str">
            <v>ASLC18</v>
          </cell>
          <cell r="N7071" t="str">
            <v>ASLC18</v>
          </cell>
          <cell r="O7071" t="str">
            <v>AOIC08</v>
          </cell>
          <cell r="P7071" t="str">
            <v>E.2.b</v>
          </cell>
          <cell r="Q7071" t="str">
            <v>Insussistenze passive v/terzi relative alle convenzioni per la specialistica</v>
          </cell>
          <cell r="V7071">
            <v>0</v>
          </cell>
          <cell r="W7071">
            <v>0</v>
          </cell>
          <cell r="X7071">
            <v>0</v>
          </cell>
        </row>
        <row r="7072">
          <cell r="J7072" t="str">
            <v>TOTALE.2.b</v>
          </cell>
          <cell r="K7072" t="str">
            <v>TOTALEA0430</v>
          </cell>
          <cell r="L7072" t="str">
            <v>TOTALE</v>
          </cell>
          <cell r="M7072" t="str">
            <v>ASLC18</v>
          </cell>
          <cell r="N7072" t="str">
            <v>ASLC18</v>
          </cell>
          <cell r="O7072" t="str">
            <v>AOIC08</v>
          </cell>
          <cell r="P7072" t="str">
            <v>E.2.b</v>
          </cell>
          <cell r="Q7072" t="str">
            <v>Sopravvenienze e insussistenze passive v/terzi relative all'acquisto prestaz. sanitarie da operatori accreditati</v>
          </cell>
          <cell r="V7072">
            <v>0</v>
          </cell>
          <cell r="W7072">
            <v>0</v>
          </cell>
          <cell r="X7072">
            <v>0</v>
          </cell>
        </row>
        <row r="7073">
          <cell r="J7073" t="str">
            <v>INPUTE.2.b</v>
          </cell>
          <cell r="K7073" t="str">
            <v>INPUTEA0430</v>
          </cell>
          <cell r="L7073" t="str">
            <v>INPUT</v>
          </cell>
          <cell r="M7073" t="str">
            <v>ASLC18</v>
          </cell>
          <cell r="N7073" t="str">
            <v>ASLC18</v>
          </cell>
          <cell r="O7073" t="str">
            <v>AOIC08</v>
          </cell>
          <cell r="P7073" t="str">
            <v>E.2.b</v>
          </cell>
          <cell r="Q7073" t="str">
            <v>Sopravvenienze passive v/terzi relative all'acquisto prestaz. sanitarie da operatori accreditati</v>
          </cell>
          <cell r="V7073">
            <v>0</v>
          </cell>
          <cell r="W7073">
            <v>0</v>
          </cell>
          <cell r="X7073">
            <v>0</v>
          </cell>
        </row>
        <row r="7074">
          <cell r="J7074" t="str">
            <v>INPUTE.2.b</v>
          </cell>
          <cell r="K7074" t="str">
            <v>INPUTEA0530</v>
          </cell>
          <cell r="L7074" t="str">
            <v>INPUT</v>
          </cell>
          <cell r="M7074" t="str">
            <v>ASLC18</v>
          </cell>
          <cell r="N7074" t="str">
            <v>ASLC18</v>
          </cell>
          <cell r="O7074" t="str">
            <v>AOIC08</v>
          </cell>
          <cell r="P7074" t="str">
            <v>E.2.b</v>
          </cell>
          <cell r="Q7074" t="str">
            <v>Insussistenze passive v/terzi relative all'acquisto prestaz. sanitarie da operatori accreditati</v>
          </cell>
          <cell r="V7074">
            <v>0</v>
          </cell>
          <cell r="W7074">
            <v>0</v>
          </cell>
          <cell r="X7074">
            <v>0</v>
          </cell>
        </row>
        <row r="7075">
          <cell r="J7075" t="str">
            <v>TOTALE.2.b</v>
          </cell>
          <cell r="K7075" t="str">
            <v>TOTALEA0440</v>
          </cell>
          <cell r="L7075" t="str">
            <v>TOTALE</v>
          </cell>
          <cell r="M7075" t="str">
            <v>ASLC18</v>
          </cell>
          <cell r="N7075" t="str">
            <v>ASLC18</v>
          </cell>
          <cell r="O7075" t="str">
            <v>AOIC08</v>
          </cell>
          <cell r="P7075" t="str">
            <v>E.2.b</v>
          </cell>
          <cell r="Q7075" t="str">
            <v>Sopravvenienze e insussistenze passive v/terzi relative all'acquisto di beni e servizi</v>
          </cell>
          <cell r="V7075">
            <v>0</v>
          </cell>
          <cell r="W7075">
            <v>0</v>
          </cell>
          <cell r="X7075">
            <v>0</v>
          </cell>
        </row>
        <row r="7076">
          <cell r="J7076" t="str">
            <v>INPUTE.2.b</v>
          </cell>
          <cell r="K7076" t="str">
            <v>INPUTEA0440</v>
          </cell>
          <cell r="L7076" t="str">
            <v>INPUT</v>
          </cell>
          <cell r="M7076" t="str">
            <v>ASLC18</v>
          </cell>
          <cell r="N7076" t="str">
            <v>ASLC18</v>
          </cell>
          <cell r="O7076" t="str">
            <v>AOIC08</v>
          </cell>
          <cell r="P7076" t="str">
            <v>E.2.b</v>
          </cell>
          <cell r="Q7076" t="str">
            <v>Sopravvenienze passive v/terzi relative all'acquisto di beni e servizi</v>
          </cell>
          <cell r="V7076">
            <v>0</v>
          </cell>
          <cell r="W7076">
            <v>0</v>
          </cell>
          <cell r="X7076">
            <v>0</v>
          </cell>
        </row>
        <row r="7077">
          <cell r="J7077" t="str">
            <v>INPUTE.2.b</v>
          </cell>
          <cell r="K7077" t="str">
            <v>INPUTEA0540</v>
          </cell>
          <cell r="L7077" t="str">
            <v>INPUT</v>
          </cell>
          <cell r="M7077" t="str">
            <v>ASLC18</v>
          </cell>
          <cell r="N7077" t="str">
            <v>ASLC18</v>
          </cell>
          <cell r="O7077" t="str">
            <v>AOIC08</v>
          </cell>
          <cell r="P7077" t="str">
            <v>E.2.b</v>
          </cell>
          <cell r="Q7077" t="str">
            <v>Insussistenze passive v/terzi relative all'acquisto di beni e servizi</v>
          </cell>
          <cell r="V7077">
            <v>0</v>
          </cell>
          <cell r="W7077">
            <v>0</v>
          </cell>
          <cell r="X7077">
            <v>0</v>
          </cell>
        </row>
        <row r="7078">
          <cell r="J7078" t="str">
            <v>TOTALE.2.b</v>
          </cell>
          <cell r="K7078" t="str">
            <v>TOTALEA0450</v>
          </cell>
          <cell r="L7078" t="str">
            <v>TOTALE</v>
          </cell>
          <cell r="M7078" t="str">
            <v>ASLC18</v>
          </cell>
          <cell r="N7078" t="str">
            <v>ASLC18</v>
          </cell>
          <cell r="O7078" t="str">
            <v>AOIC08</v>
          </cell>
          <cell r="P7078" t="str">
            <v>E.2.b</v>
          </cell>
          <cell r="Q7078" t="str">
            <v>(Altre sopravvenienze passive v/terzi)</v>
          </cell>
          <cell r="V7078">
            <v>0</v>
          </cell>
          <cell r="W7078">
            <v>0</v>
          </cell>
          <cell r="X7078">
            <v>0</v>
          </cell>
        </row>
        <row r="7079">
          <cell r="J7079" t="str">
            <v>INPUTE.2.b</v>
          </cell>
          <cell r="K7079" t="str">
            <v>INPUTEA0450</v>
          </cell>
          <cell r="L7079" t="str">
            <v>INPUT</v>
          </cell>
          <cell r="M7079" t="str">
            <v>ASLC18</v>
          </cell>
          <cell r="N7079" t="str">
            <v>ASLC18</v>
          </cell>
          <cell r="O7079" t="str">
            <v>AOIC08</v>
          </cell>
          <cell r="P7079" t="str">
            <v>E.2.b</v>
          </cell>
          <cell r="Q7079" t="str">
            <v>(Altre sopravvenienze passive v/terzi)</v>
          </cell>
          <cell r="V7079">
            <v>0</v>
          </cell>
          <cell r="W7079">
            <v>0</v>
          </cell>
          <cell r="X7079">
            <v>0</v>
          </cell>
        </row>
        <row r="7080">
          <cell r="J7080" t="str">
            <v>INPUTE.2.b</v>
          </cell>
          <cell r="K7080" t="str">
            <v>INPUTEA0550</v>
          </cell>
          <cell r="L7080" t="str">
            <v>INPUT</v>
          </cell>
          <cell r="M7080" t="str">
            <v>ASLC18</v>
          </cell>
          <cell r="N7080" t="str">
            <v>ASLC18</v>
          </cell>
          <cell r="O7080" t="str">
            <v>AOIC08</v>
          </cell>
          <cell r="P7080" t="str">
            <v>E.2.b</v>
          </cell>
          <cell r="Q7080" t="str">
            <v>(Altre Insussistenze passive v/terzi)</v>
          </cell>
          <cell r="V7080">
            <v>0</v>
          </cell>
          <cell r="W7080">
            <v>0</v>
          </cell>
          <cell r="X7080">
            <v>0</v>
          </cell>
        </row>
        <row r="7081">
          <cell r="J7081" t="str">
            <v>INPUTE.2.b</v>
          </cell>
          <cell r="K7081" t="str">
            <v>INPUTEA0461</v>
          </cell>
          <cell r="L7081" t="str">
            <v>INPUT</v>
          </cell>
          <cell r="M7081" t="str">
            <v>ASLC18</v>
          </cell>
          <cell r="N7081" t="str">
            <v>ASLC18</v>
          </cell>
          <cell r="O7081" t="str">
            <v>AOIC08</v>
          </cell>
          <cell r="P7081" t="str">
            <v>E.2.b</v>
          </cell>
          <cell r="Q7081" t="str">
            <v xml:space="preserve"> Insussistenze passive per quote F.S. vincolato</v>
          </cell>
          <cell r="V7081">
            <v>0</v>
          </cell>
          <cell r="W7081">
            <v>0</v>
          </cell>
          <cell r="X7081">
            <v>0</v>
          </cell>
        </row>
        <row r="7082">
          <cell r="J7082" t="str">
            <v>INPUTE.2.b</v>
          </cell>
          <cell r="K7082" t="str">
            <v>INPUTEA0560</v>
          </cell>
          <cell r="L7082" t="str">
            <v>INPUT</v>
          </cell>
          <cell r="M7082" t="str">
            <v>ASLC18</v>
          </cell>
          <cell r="N7082" t="str">
            <v>ASLC18</v>
          </cell>
          <cell r="O7082" t="str">
            <v>AOIC08</v>
          </cell>
          <cell r="P7082" t="str">
            <v>E.2.b</v>
          </cell>
          <cell r="Q7082" t="str">
            <v>(Altri oneri Straordinari)</v>
          </cell>
          <cell r="V7082">
            <v>0</v>
          </cell>
          <cell r="W7082">
            <v>0</v>
          </cell>
          <cell r="X7082">
            <v>0</v>
          </cell>
        </row>
        <row r="7083">
          <cell r="J7083" t="str">
            <v>TOTAL</v>
          </cell>
          <cell r="K7083" t="str">
            <v>TOTAL</v>
          </cell>
          <cell r="L7083" t="str">
            <v>TOTALE</v>
          </cell>
          <cell r="Q7083" t="str">
            <v>(Y. IMPOSTE E TASSE)</v>
          </cell>
          <cell r="V7083">
            <v>159000</v>
          </cell>
          <cell r="W7083">
            <v>150862</v>
          </cell>
          <cell r="X7083">
            <v>37716</v>
          </cell>
        </row>
        <row r="7084">
          <cell r="J7084" t="str">
            <v>INPUTY.1.a</v>
          </cell>
          <cell r="K7084" t="str">
            <v>INPUTYA0020</v>
          </cell>
          <cell r="L7084" t="str">
            <v>INPUT</v>
          </cell>
          <cell r="M7084" t="str">
            <v>ASLC10</v>
          </cell>
          <cell r="N7084" t="str">
            <v>ASLC10</v>
          </cell>
          <cell r="O7084" t="str">
            <v>AOIC02</v>
          </cell>
          <cell r="P7084" t="str">
            <v>Y.1.a</v>
          </cell>
          <cell r="Q7084" t="str">
            <v>(IRAP relativa a personale dipendente)</v>
          </cell>
          <cell r="V7084">
            <v>146000</v>
          </cell>
          <cell r="W7084">
            <v>138000</v>
          </cell>
          <cell r="X7084">
            <v>34500</v>
          </cell>
        </row>
        <row r="7085">
          <cell r="J7085" t="str">
            <v>INPUTY.1.b</v>
          </cell>
          <cell r="K7085" t="str">
            <v>INPUTYA0030</v>
          </cell>
          <cell r="L7085" t="str">
            <v>INPUT</v>
          </cell>
          <cell r="M7085" t="str">
            <v>ASLC15</v>
          </cell>
          <cell r="N7085" t="str">
            <v>ASLC15</v>
          </cell>
          <cell r="O7085" t="str">
            <v>AOIC06</v>
          </cell>
          <cell r="P7085" t="str">
            <v>Y.1.b</v>
          </cell>
          <cell r="Q7085" t="str">
            <v>(IRAP relativa a collaboratori e personale assimilato a lavoro dipendente)</v>
          </cell>
          <cell r="V7085">
            <v>13000</v>
          </cell>
          <cell r="W7085">
            <v>12862</v>
          </cell>
          <cell r="X7085">
            <v>3216</v>
          </cell>
        </row>
        <row r="7086">
          <cell r="J7086" t="str">
            <v>INPUTY.1.c</v>
          </cell>
          <cell r="K7086" t="str">
            <v>INPUTYA0040</v>
          </cell>
          <cell r="L7086" t="str">
            <v>INPUT</v>
          </cell>
          <cell r="M7086" t="str">
            <v>ASLC11</v>
          </cell>
          <cell r="N7086" t="str">
            <v>ASLC11</v>
          </cell>
          <cell r="O7086" t="str">
            <v>AOIC03</v>
          </cell>
          <cell r="P7086" t="str">
            <v>Y.1.c</v>
          </cell>
          <cell r="Q7086" t="str">
            <v>(IRAP relativa ad attività di libera professione (intramoenia))</v>
          </cell>
          <cell r="V7086">
            <v>0</v>
          </cell>
          <cell r="W7086">
            <v>0</v>
          </cell>
          <cell r="X7086">
            <v>0</v>
          </cell>
        </row>
        <row r="7087">
          <cell r="J7087" t="str">
            <v>INPUTY.1.d</v>
          </cell>
          <cell r="K7087" t="str">
            <v>INPUTYA0050</v>
          </cell>
          <cell r="L7087" t="str">
            <v>INPUT</v>
          </cell>
          <cell r="M7087" t="str">
            <v>ASLC15</v>
          </cell>
          <cell r="N7087" t="str">
            <v>ASLC15</v>
          </cell>
          <cell r="O7087" t="str">
            <v>AOIC06</v>
          </cell>
          <cell r="P7087" t="str">
            <v>Y.1.d</v>
          </cell>
          <cell r="Q7087" t="str">
            <v>(IRAP relativa ad attività commerciali)</v>
          </cell>
          <cell r="V7087">
            <v>0</v>
          </cell>
          <cell r="W7087">
            <v>0</v>
          </cell>
          <cell r="X7087">
            <v>0</v>
          </cell>
        </row>
        <row r="7088">
          <cell r="J7088" t="str">
            <v>INPUTY2</v>
          </cell>
          <cell r="K7088" t="str">
            <v>INPUTYA0070</v>
          </cell>
          <cell r="L7088" t="str">
            <v>INPUT</v>
          </cell>
          <cell r="M7088" t="str">
            <v>ASLC15</v>
          </cell>
          <cell r="N7088" t="str">
            <v>ASLC15</v>
          </cell>
          <cell r="O7088" t="str">
            <v>AOIC06</v>
          </cell>
          <cell r="P7088" t="str">
            <v>Y2</v>
          </cell>
          <cell r="Q7088" t="str">
            <v>(IRES su attività istituzionale)</v>
          </cell>
          <cell r="V7088">
            <v>0</v>
          </cell>
          <cell r="W7088">
            <v>0</v>
          </cell>
          <cell r="X7088">
            <v>0</v>
          </cell>
        </row>
        <row r="7089">
          <cell r="J7089" t="str">
            <v>INPUTY2</v>
          </cell>
          <cell r="K7089" t="str">
            <v>INPUTYA0080</v>
          </cell>
          <cell r="L7089" t="str">
            <v>INPUT</v>
          </cell>
          <cell r="M7089" t="str">
            <v>ASLC15</v>
          </cell>
          <cell r="N7089" t="str">
            <v>ASLC15</v>
          </cell>
          <cell r="O7089" t="str">
            <v>AOIC06</v>
          </cell>
          <cell r="P7089" t="str">
            <v>Y2</v>
          </cell>
          <cell r="Q7089" t="str">
            <v>(IRES su attività commerciale)</v>
          </cell>
          <cell r="V7089">
            <v>0</v>
          </cell>
          <cell r="W7089">
            <v>0</v>
          </cell>
          <cell r="X7089">
            <v>0</v>
          </cell>
        </row>
        <row r="7090">
          <cell r="J7090" t="str">
            <v>INPUTY3</v>
          </cell>
          <cell r="K7090" t="str">
            <v>INPUTYA0090</v>
          </cell>
          <cell r="L7090" t="str">
            <v>INPUT</v>
          </cell>
          <cell r="M7090" t="str">
            <v>ASLC15</v>
          </cell>
          <cell r="N7090" t="str">
            <v>ASLC15</v>
          </cell>
          <cell r="O7090" t="str">
            <v>AOIC06</v>
          </cell>
          <cell r="P7090" t="str">
            <v>Y3</v>
          </cell>
          <cell r="Q7090" t="str">
            <v>(Accantonamento a F.do Imposte (Accertamenti, condoni, ecc.))</v>
          </cell>
          <cell r="V7090">
            <v>0</v>
          </cell>
          <cell r="W7090">
            <v>0</v>
          </cell>
          <cell r="X7090">
            <v>0</v>
          </cell>
        </row>
        <row r="7091">
          <cell r="J7091" t="str">
            <v>TOTAL</v>
          </cell>
          <cell r="K7091" t="str">
            <v>TOTAL</v>
          </cell>
          <cell r="L7091" t="str">
            <v>TOTALE</v>
          </cell>
          <cell r="Q7091" t="str">
            <v>(RISULTATO ECONOMICO)</v>
          </cell>
          <cell r="V7091">
            <v>0</v>
          </cell>
          <cell r="W7091">
            <v>0</v>
          </cell>
          <cell r="X7091">
            <v>0</v>
          </cell>
        </row>
      </sheetData>
      <sheetData sheetId="2"/>
      <sheetData sheetId="3"/>
      <sheetData sheetId="4"/>
      <sheetData sheetId="5">
        <row r="10">
          <cell r="N10" t="str">
            <v>Preconsuntivo al  31/12/2018</v>
          </cell>
          <cell r="O10" t="str">
            <v>Preventivo al  31/12/2019</v>
          </cell>
          <cell r="P10" t="str">
            <v>Variazione</v>
          </cell>
          <cell r="R10" t="str">
            <v>Budget primo trimestre 2019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9">
          <cell r="C9">
            <v>172950000</v>
          </cell>
          <cell r="D9">
            <v>174847059</v>
          </cell>
          <cell r="G9">
            <v>43711764</v>
          </cell>
          <cell r="H9">
            <v>0</v>
          </cell>
        </row>
        <row r="10">
          <cell r="C10">
            <v>32805000</v>
          </cell>
          <cell r="D10">
            <v>32147000</v>
          </cell>
          <cell r="G10">
            <v>8036743</v>
          </cell>
          <cell r="H10">
            <v>0</v>
          </cell>
        </row>
        <row r="11">
          <cell r="C11">
            <v>80226000</v>
          </cell>
          <cell r="D11">
            <v>79730522</v>
          </cell>
          <cell r="G11">
            <v>39864579</v>
          </cell>
          <cell r="H11">
            <v>0</v>
          </cell>
        </row>
        <row r="12">
          <cell r="C12">
            <v>2643000</v>
          </cell>
          <cell r="D12">
            <v>2501764</v>
          </cell>
          <cell r="G12">
            <v>625441</v>
          </cell>
          <cell r="H12">
            <v>0</v>
          </cell>
        </row>
        <row r="13">
          <cell r="C13">
            <v>717000</v>
          </cell>
          <cell r="D13">
            <v>717000</v>
          </cell>
          <cell r="G13">
            <v>179250</v>
          </cell>
          <cell r="H13">
            <v>0</v>
          </cell>
        </row>
        <row r="14">
          <cell r="C14">
            <v>35616000</v>
          </cell>
          <cell r="D14">
            <v>36228000</v>
          </cell>
          <cell r="G14">
            <v>9056999</v>
          </cell>
          <cell r="H14">
            <v>0</v>
          </cell>
        </row>
        <row r="15">
          <cell r="C15">
            <v>10055000</v>
          </cell>
          <cell r="D15">
            <v>11695000</v>
          </cell>
          <cell r="G15">
            <v>2923750</v>
          </cell>
          <cell r="H15">
            <v>0</v>
          </cell>
        </row>
        <row r="16">
          <cell r="C16">
            <v>7362000</v>
          </cell>
          <cell r="D16">
            <v>7292394</v>
          </cell>
          <cell r="G16">
            <v>1823098</v>
          </cell>
          <cell r="H16">
            <v>0</v>
          </cell>
        </row>
        <row r="17">
          <cell r="C17">
            <v>66840000</v>
          </cell>
          <cell r="D17">
            <v>70984812</v>
          </cell>
          <cell r="G17">
            <v>17746204</v>
          </cell>
          <cell r="H17">
            <v>0</v>
          </cell>
        </row>
        <row r="18">
          <cell r="C18">
            <v>258000</v>
          </cell>
          <cell r="D18">
            <v>0</v>
          </cell>
          <cell r="G18">
            <v>0</v>
          </cell>
          <cell r="H18">
            <v>0</v>
          </cell>
        </row>
        <row r="19">
          <cell r="C19">
            <v>14887000</v>
          </cell>
          <cell r="D19">
            <v>10328004</v>
          </cell>
          <cell r="G19">
            <v>2582001</v>
          </cell>
          <cell r="H19">
            <v>0</v>
          </cell>
        </row>
        <row r="20">
          <cell r="C20">
            <v>2271000</v>
          </cell>
          <cell r="D20">
            <v>0</v>
          </cell>
          <cell r="G20">
            <v>0</v>
          </cell>
          <cell r="H20">
            <v>0</v>
          </cell>
        </row>
        <row r="21">
          <cell r="C21">
            <v>1748000</v>
          </cell>
          <cell r="D21">
            <v>0</v>
          </cell>
          <cell r="G21">
            <v>0</v>
          </cell>
          <cell r="H21">
            <v>0</v>
          </cell>
        </row>
        <row r="22">
          <cell r="C22">
            <v>11566000</v>
          </cell>
          <cell r="D22">
            <v>11668146</v>
          </cell>
          <cell r="G22">
            <v>2917036</v>
          </cell>
          <cell r="H22">
            <v>0</v>
          </cell>
        </row>
        <row r="26">
          <cell r="C26">
            <v>187667000</v>
          </cell>
          <cell r="D26">
            <v>187985000</v>
          </cell>
          <cell r="G26">
            <v>46996252</v>
          </cell>
          <cell r="H26">
            <v>0</v>
          </cell>
        </row>
        <row r="27">
          <cell r="C27">
            <v>11855000</v>
          </cell>
          <cell r="D27">
            <v>11914000</v>
          </cell>
          <cell r="G27">
            <v>2978500</v>
          </cell>
          <cell r="H27">
            <v>0</v>
          </cell>
        </row>
        <row r="28">
          <cell r="C28">
            <v>8229000</v>
          </cell>
          <cell r="D28">
            <v>9151000</v>
          </cell>
          <cell r="G28">
            <v>2287750</v>
          </cell>
          <cell r="H28">
            <v>0</v>
          </cell>
        </row>
        <row r="29">
          <cell r="C29">
            <v>215911000</v>
          </cell>
          <cell r="D29">
            <v>213675701</v>
          </cell>
          <cell r="G29">
            <v>54865809</v>
          </cell>
          <cell r="H29">
            <v>0</v>
          </cell>
        </row>
        <row r="30">
          <cell r="C30">
            <v>2963000</v>
          </cell>
          <cell r="D30">
            <v>2963000</v>
          </cell>
          <cell r="G30">
            <v>740750</v>
          </cell>
          <cell r="H30">
            <v>0</v>
          </cell>
        </row>
        <row r="31">
          <cell r="C31">
            <v>8097000</v>
          </cell>
          <cell r="D31">
            <v>8404000</v>
          </cell>
          <cell r="G31">
            <v>2101000</v>
          </cell>
          <cell r="H31">
            <v>0</v>
          </cell>
        </row>
        <row r="32">
          <cell r="C32">
            <v>5073000</v>
          </cell>
          <cell r="D32">
            <v>4047000</v>
          </cell>
          <cell r="G32">
            <v>1011750</v>
          </cell>
          <cell r="H32">
            <v>0</v>
          </cell>
        </row>
        <row r="33">
          <cell r="C33">
            <v>149000</v>
          </cell>
          <cell r="D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G34">
            <v>0</v>
          </cell>
          <cell r="H34">
            <v>0</v>
          </cell>
        </row>
        <row r="37">
          <cell r="C37">
            <v>0</v>
          </cell>
          <cell r="D37">
            <v>0</v>
          </cell>
          <cell r="G37">
            <v>0</v>
          </cell>
          <cell r="H37">
            <v>0</v>
          </cell>
        </row>
      </sheetData>
      <sheetData sheetId="33"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</row>
        <row r="11">
          <cell r="C11">
            <v>0</v>
          </cell>
          <cell r="D11">
            <v>0</v>
          </cell>
          <cell r="G11">
            <v>0</v>
          </cell>
          <cell r="H11">
            <v>0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</row>
        <row r="14">
          <cell r="C14">
            <v>2648000</v>
          </cell>
          <cell r="D14">
            <v>2619000</v>
          </cell>
          <cell r="G14">
            <v>654750</v>
          </cell>
          <cell r="H14">
            <v>0</v>
          </cell>
        </row>
        <row r="15">
          <cell r="C15">
            <v>231000</v>
          </cell>
          <cell r="D15">
            <v>114000</v>
          </cell>
          <cell r="G15">
            <v>28500</v>
          </cell>
          <cell r="H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0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0</v>
          </cell>
        </row>
        <row r="18">
          <cell r="C18">
            <v>9000</v>
          </cell>
          <cell r="D18">
            <v>0</v>
          </cell>
          <cell r="G18">
            <v>0</v>
          </cell>
          <cell r="H18">
            <v>0</v>
          </cell>
        </row>
        <row r="19">
          <cell r="C19">
            <v>46466000</v>
          </cell>
          <cell r="D19">
            <v>46943258</v>
          </cell>
          <cell r="G19">
            <v>11735815</v>
          </cell>
          <cell r="H19">
            <v>0</v>
          </cell>
        </row>
        <row r="20">
          <cell r="C20">
            <v>12000</v>
          </cell>
          <cell r="D20">
            <v>0</v>
          </cell>
          <cell r="G20">
            <v>0</v>
          </cell>
          <cell r="H20">
            <v>0</v>
          </cell>
        </row>
        <row r="21">
          <cell r="C21">
            <v>8000</v>
          </cell>
          <cell r="D21">
            <v>0</v>
          </cell>
          <cell r="G21">
            <v>0</v>
          </cell>
          <cell r="H21">
            <v>0</v>
          </cell>
        </row>
        <row r="22">
          <cell r="C22">
            <v>2434000</v>
          </cell>
          <cell r="D22">
            <v>2704532</v>
          </cell>
          <cell r="G22">
            <v>676133</v>
          </cell>
          <cell r="H22">
            <v>0</v>
          </cell>
        </row>
        <row r="26">
          <cell r="C26">
            <v>18694000</v>
          </cell>
          <cell r="D26">
            <v>18844000</v>
          </cell>
          <cell r="G26">
            <v>4711000</v>
          </cell>
          <cell r="H26">
            <v>0</v>
          </cell>
        </row>
        <row r="27">
          <cell r="C27">
            <v>1243000</v>
          </cell>
          <cell r="D27">
            <v>1260000</v>
          </cell>
          <cell r="G27">
            <v>315000</v>
          </cell>
          <cell r="H27">
            <v>0</v>
          </cell>
        </row>
        <row r="28">
          <cell r="C28">
            <v>97000</v>
          </cell>
          <cell r="D28">
            <v>78000</v>
          </cell>
          <cell r="G28">
            <v>19500</v>
          </cell>
          <cell r="H28">
            <v>0</v>
          </cell>
        </row>
        <row r="29">
          <cell r="C29">
            <v>17034000</v>
          </cell>
          <cell r="D29">
            <v>16783000</v>
          </cell>
          <cell r="G29">
            <v>4400708</v>
          </cell>
          <cell r="H29">
            <v>0</v>
          </cell>
        </row>
        <row r="30">
          <cell r="C30">
            <v>484000</v>
          </cell>
          <cell r="D30">
            <v>484000</v>
          </cell>
          <cell r="G30">
            <v>121000</v>
          </cell>
          <cell r="H30">
            <v>0</v>
          </cell>
        </row>
        <row r="31">
          <cell r="C31">
            <v>448000</v>
          </cell>
          <cell r="D31">
            <v>445000</v>
          </cell>
          <cell r="G31">
            <v>111250</v>
          </cell>
          <cell r="H31">
            <v>0</v>
          </cell>
        </row>
        <row r="32">
          <cell r="C32">
            <v>268000</v>
          </cell>
          <cell r="D32">
            <v>13000</v>
          </cell>
          <cell r="G32">
            <v>3250</v>
          </cell>
          <cell r="H32">
            <v>0</v>
          </cell>
        </row>
        <row r="33">
          <cell r="C33">
            <v>13000</v>
          </cell>
          <cell r="D33">
            <v>0</v>
          </cell>
          <cell r="G33">
            <v>0</v>
          </cell>
          <cell r="H33">
            <v>0</v>
          </cell>
        </row>
        <row r="34">
          <cell r="C34">
            <v>13527000</v>
          </cell>
          <cell r="D34">
            <v>14473790</v>
          </cell>
          <cell r="G34">
            <v>3618447</v>
          </cell>
          <cell r="H34">
            <v>0</v>
          </cell>
        </row>
        <row r="37">
          <cell r="C37">
            <v>0</v>
          </cell>
          <cell r="D37">
            <v>0</v>
          </cell>
          <cell r="G37">
            <v>0</v>
          </cell>
          <cell r="H37">
            <v>0</v>
          </cell>
        </row>
      </sheetData>
      <sheetData sheetId="34"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</row>
        <row r="11">
          <cell r="C11">
            <v>0</v>
          </cell>
          <cell r="D11">
            <v>0</v>
          </cell>
          <cell r="G11">
            <v>0</v>
          </cell>
          <cell r="H11">
            <v>0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0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0</v>
          </cell>
        </row>
        <row r="18">
          <cell r="C18">
            <v>0</v>
          </cell>
          <cell r="D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</row>
        <row r="20">
          <cell r="C20">
            <v>7430000</v>
          </cell>
          <cell r="D20">
            <v>7002000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</row>
        <row r="26">
          <cell r="C26">
            <v>2085000</v>
          </cell>
          <cell r="D26">
            <v>1881000</v>
          </cell>
          <cell r="G26">
            <v>0</v>
          </cell>
          <cell r="H26">
            <v>0</v>
          </cell>
        </row>
        <row r="27">
          <cell r="C27">
            <v>146000</v>
          </cell>
          <cell r="D27">
            <v>138000</v>
          </cell>
          <cell r="G27">
            <v>0</v>
          </cell>
          <cell r="H27">
            <v>0</v>
          </cell>
        </row>
        <row r="28">
          <cell r="C28">
            <v>0</v>
          </cell>
          <cell r="D28">
            <v>0</v>
          </cell>
          <cell r="G28">
            <v>0</v>
          </cell>
          <cell r="H28">
            <v>0</v>
          </cell>
        </row>
        <row r="29">
          <cell r="C29">
            <v>575000</v>
          </cell>
          <cell r="D29">
            <v>535000</v>
          </cell>
          <cell r="G29">
            <v>0</v>
          </cell>
          <cell r="H29">
            <v>0</v>
          </cell>
        </row>
        <row r="30">
          <cell r="C30">
            <v>36000</v>
          </cell>
          <cell r="D30">
            <v>5000</v>
          </cell>
          <cell r="G30">
            <v>0</v>
          </cell>
          <cell r="H30">
            <v>0</v>
          </cell>
        </row>
        <row r="31">
          <cell r="C31">
            <v>4588000</v>
          </cell>
          <cell r="D31">
            <v>4443000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G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G34">
            <v>0</v>
          </cell>
          <cell r="H34">
            <v>0</v>
          </cell>
        </row>
        <row r="37">
          <cell r="C37">
            <v>0</v>
          </cell>
          <cell r="D37">
            <v>0</v>
          </cell>
          <cell r="G37">
            <v>0</v>
          </cell>
          <cell r="H37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A1:W149"/>
  <sheetViews>
    <sheetView showGridLines="0" tabSelected="1" zoomScale="80" zoomScaleNormal="80" workbookViewId="0">
      <pane xSplit="2" ySplit="5" topLeftCell="H51" activePane="bottomRight" state="frozen"/>
      <selection pane="topRight" activeCell="C1" sqref="C1"/>
      <selection pane="bottomLeft" activeCell="A6" sqref="A6"/>
      <selection pane="bottomRight" activeCell="B57" sqref="B57"/>
    </sheetView>
  </sheetViews>
  <sheetFormatPr defaultRowHeight="12.75" x14ac:dyDescent="0.2"/>
  <cols>
    <col min="1" max="1" width="8.140625" style="1" customWidth="1"/>
    <col min="2" max="2" width="82.85546875" style="1" customWidth="1"/>
    <col min="3" max="3" width="19.140625" style="3" customWidth="1"/>
    <col min="4" max="4" width="20" style="3" customWidth="1"/>
    <col min="5" max="5" width="19.7109375" style="3" customWidth="1"/>
    <col min="6" max="7" width="20.42578125" style="3" customWidth="1"/>
    <col min="8" max="8" width="19.7109375" style="3" customWidth="1"/>
    <col min="9" max="10" width="25" style="3" customWidth="1"/>
    <col min="11" max="11" width="24.42578125" style="3" customWidth="1"/>
    <col min="12" max="12" width="25.28515625" style="3" customWidth="1"/>
    <col min="13" max="14" width="28.42578125" style="3" customWidth="1"/>
    <col min="15" max="15" width="23.85546875" style="3" bestFit="1" customWidth="1"/>
    <col min="16" max="16" width="17.140625" style="1" bestFit="1" customWidth="1"/>
    <col min="17" max="17" width="17.28515625" style="1" bestFit="1" customWidth="1"/>
    <col min="18" max="18" width="16.28515625" style="1" customWidth="1"/>
    <col min="19" max="19" width="15.42578125" style="1" customWidth="1"/>
    <col min="20" max="20" width="16.42578125" style="1" customWidth="1"/>
    <col min="21" max="16384" width="9.140625" style="1"/>
  </cols>
  <sheetData>
    <row r="1" spans="1:20" ht="15.75" x14ac:dyDescent="0.25">
      <c r="B1" s="2" t="str">
        <f>"Bilancio Preventivo (D.Lgs. 23/6/2011 - n. 118) Anno: " &amp;[1]Info!B3</f>
        <v>Bilancio Preventivo (D.Lgs. 23/6/2011 - n. 118) Anno: 2019</v>
      </c>
      <c r="C1" s="2"/>
      <c r="O1" s="1"/>
    </row>
    <row r="2" spans="1:20" ht="19.5" x14ac:dyDescent="0.2">
      <c r="B2" s="4" t="s">
        <v>0</v>
      </c>
      <c r="O2" s="1"/>
    </row>
    <row r="3" spans="1:20" ht="18" x14ac:dyDescent="0.25">
      <c r="A3" s="5"/>
      <c r="B3" s="6" t="str">
        <f>+[1]Info!B2 &amp; "  "  &amp;+[1]Info!C2</f>
        <v>716  ASST DI MONZA</v>
      </c>
      <c r="I3" s="7"/>
      <c r="O3" s="1"/>
    </row>
    <row r="4" spans="1:20" ht="19.5" x14ac:dyDescent="0.2">
      <c r="B4" s="8" t="str">
        <f>"Dati in €. - Anno: "&amp;[1]Info!B3&amp;""</f>
        <v>Dati in €. - Anno: 2019</v>
      </c>
      <c r="O4" s="1"/>
    </row>
    <row r="5" spans="1:20" ht="62.25" customHeight="1" x14ac:dyDescent="0.2">
      <c r="A5" s="9" t="s">
        <v>1</v>
      </c>
      <c r="B5" s="10" t="s">
        <v>2</v>
      </c>
      <c r="C5" s="11" t="str">
        <f>"Preconsuntivo complessivo"</f>
        <v>Preconsuntivo complessivo</v>
      </c>
      <c r="D5" s="11" t="str">
        <f>"Preconsuntivo attività sanitaria"</f>
        <v>Preconsuntivo attività sanitaria</v>
      </c>
      <c r="E5" s="11" t="str">
        <f>"Preconsuntivo attività ricerca"</f>
        <v>Preconsuntivo attività ricerca</v>
      </c>
      <c r="F5" s="11" t="str">
        <f>"Preconsuntivo attività territoriale"</f>
        <v>Preconsuntivo attività territoriale</v>
      </c>
      <c r="G5" s="11" t="str">
        <f>"Preconsuntivo attività assistenziale"</f>
        <v>Preconsuntivo attività assistenziale</v>
      </c>
      <c r="H5" s="11" t="str">
        <f>"Preconsuntivo attività 118"</f>
        <v>Preconsuntivo attività 118</v>
      </c>
      <c r="I5" s="12" t="str">
        <f>"Bilancio Preventivo "&amp;[1]Info!$B$3&amp;" complessivo"</f>
        <v>Bilancio Preventivo 2019 complessivo</v>
      </c>
      <c r="J5" s="12" t="str">
        <f>"Bilancio Preventivo "&amp;[1]Info!$B$3&amp;" attività sanitaria"</f>
        <v>Bilancio Preventivo 2019 attività sanitaria</v>
      </c>
      <c r="K5" s="12" t="str">
        <f>"Bilancio Preventivo "&amp;[1]Info!$B$3&amp;" attività ricerca"</f>
        <v>Bilancio Preventivo 2019 attività ricerca</v>
      </c>
      <c r="L5" s="12" t="str">
        <f>"Bilancio Preventivo "&amp;[1]Info!$B$3&amp;" attività territoriale"</f>
        <v>Bilancio Preventivo 2019 attività territoriale</v>
      </c>
      <c r="M5" s="12" t="str">
        <f>"Bilancio Preventivo "&amp;[1]Info!$B$3&amp;" attività assistenziale"</f>
        <v>Bilancio Preventivo 2019 attività assistenziale</v>
      </c>
      <c r="N5" s="12" t="str">
        <f>"Bilancio Preventivo "&amp;[1]Info!$B$3&amp;" attività 118"</f>
        <v>Bilancio Preventivo 2019 attività 118</v>
      </c>
      <c r="O5" s="1"/>
      <c r="P5" s="11" t="str">
        <f>C$5</f>
        <v>Preconsuntivo complessivo</v>
      </c>
      <c r="Q5" s="12" t="str">
        <f>I$5</f>
        <v>Bilancio Preventivo 2019 complessivo</v>
      </c>
      <c r="R5" s="13" t="str">
        <f>"Variazioni " &amp; [1]Info!$B$3 &amp;"/"&amp;[1]Info!$B$3-1 &amp;" Importo"</f>
        <v>Variazioni 2019/2018 Importo</v>
      </c>
      <c r="S5" s="14" t="str">
        <f>"Variazioni " &amp; [1]Info!$B$3 &amp;"/"&amp;[1]Info!$B$3-1 &amp;"        %"</f>
        <v>Variazioni 2019/2018        %</v>
      </c>
    </row>
    <row r="6" spans="1:20" x14ac:dyDescent="0.2">
      <c r="A6" s="15" t="s">
        <v>3</v>
      </c>
      <c r="B6" s="16" t="s">
        <v>4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"/>
      <c r="P6" s="17"/>
      <c r="Q6" s="17"/>
      <c r="R6" s="17"/>
      <c r="S6" s="17"/>
    </row>
    <row r="7" spans="1:20" s="22" customFormat="1" x14ac:dyDescent="0.2">
      <c r="A7" s="18" t="s">
        <v>5</v>
      </c>
      <c r="B7" s="19" t="s">
        <v>6</v>
      </c>
      <c r="C7" s="20">
        <f ca="1">+C8+C9+C16+C21</f>
        <v>103871000</v>
      </c>
      <c r="D7" s="20">
        <f t="shared" ref="D7:N7" ca="1" si="0">+D8+D9+D16+D21</f>
        <v>49963000</v>
      </c>
      <c r="E7" s="20">
        <f t="shared" ca="1" si="0"/>
        <v>0</v>
      </c>
      <c r="F7" s="20">
        <f t="shared" ca="1" si="0"/>
        <v>46478000</v>
      </c>
      <c r="G7" s="20">
        <f ca="1">+G8+G9+G16+G21</f>
        <v>0</v>
      </c>
      <c r="H7" s="20">
        <f t="shared" ca="1" si="0"/>
        <v>7430000</v>
      </c>
      <c r="I7" s="20">
        <f t="shared" ca="1" si="0"/>
        <v>96420262</v>
      </c>
      <c r="J7" s="20">
        <f t="shared" ca="1" si="0"/>
        <v>42475004</v>
      </c>
      <c r="K7" s="20">
        <f t="shared" ca="1" si="0"/>
        <v>0</v>
      </c>
      <c r="L7" s="20">
        <f t="shared" si="0"/>
        <v>46943258</v>
      </c>
      <c r="M7" s="20">
        <f t="shared" ca="1" si="0"/>
        <v>0</v>
      </c>
      <c r="N7" s="20">
        <f t="shared" ca="1" si="0"/>
        <v>7002000</v>
      </c>
      <c r="O7" s="1"/>
      <c r="P7" s="20">
        <f t="shared" ref="P7:P70" ca="1" si="1">C7</f>
        <v>103871000</v>
      </c>
      <c r="Q7" s="20">
        <f t="shared" ref="Q7:Q70" ca="1" si="2">+I7</f>
        <v>96420262</v>
      </c>
      <c r="R7" s="20">
        <f ca="1">+Q7-P7</f>
        <v>-7450738</v>
      </c>
      <c r="S7" s="21">
        <f ca="1">IF(P7&lt;&gt;0,+R7/P7,0)</f>
        <v>-7.173068517680585E-2</v>
      </c>
      <c r="T7" s="1"/>
    </row>
    <row r="8" spans="1:20" x14ac:dyDescent="0.2">
      <c r="A8" s="23" t="s">
        <v>7</v>
      </c>
      <c r="B8" s="24" t="s">
        <v>8</v>
      </c>
      <c r="C8" s="25">
        <f ca="1">SUM(D8:H8)</f>
        <v>94158000</v>
      </c>
      <c r="D8" s="25">
        <f ca="1">SUMIF([1]Codifica_CE!$P$2:$X$1419,$A8,[1]Codifica_CE!$V$2:$V$1419)</f>
        <v>47692000</v>
      </c>
      <c r="E8" s="25">
        <f ca="1">SUMIF([1]Codifica_CE!$P$4256:$X$5673,$A8,[1]Codifica_CE!$V$4256:$V$5673)</f>
        <v>0</v>
      </c>
      <c r="F8" s="25">
        <f ca="1">SUMIF([1]Codifica_CE!$P$1420:$X$2837,$A8,[1]Codifica_CE!$V$1420:$V$2837)</f>
        <v>46466000</v>
      </c>
      <c r="G8" s="25">
        <f ca="1">SUMIF([1]Codifica_CE!$P$2838:$X$4255,$A8,[1]Codifica_CE!$V$2838:$V$4255)</f>
        <v>0</v>
      </c>
      <c r="H8" s="25">
        <f ca="1">SUMIF([1]Codifica_CE!$P$5674:$X$7091,$A8,[1]Codifica_CE!$V$5674:$V$7091)</f>
        <v>0</v>
      </c>
      <c r="I8" s="25">
        <f ca="1">SUM(J8:N8)</f>
        <v>89280543</v>
      </c>
      <c r="J8" s="25">
        <f ca="1">SUMIF([1]Codifica_CE!$J$2:$X$1419,"INPUT"&amp;$A8,[1]Codifica_CE!$W$2:$W$1419)</f>
        <v>42337285</v>
      </c>
      <c r="K8" s="25">
        <f ca="1">SUMIF([1]Codifica_CE!$J$2:$X$1419,"INPUT"&amp;$A8,[1]Codifica_CE!$W$4256:$W$5673)</f>
        <v>0</v>
      </c>
      <c r="L8" s="25">
        <f>SUMIF([1]Codifica_CE!$J$1420:$J$2837,"INPUT"&amp;$A8,[1]Codifica_CE!$W$1420:$W$2837)</f>
        <v>46943258</v>
      </c>
      <c r="M8" s="25">
        <f ca="1">SUMIF([1]Codifica_CE!$J$2838:$X$4255,"INPUT"&amp;$A8,[1]Codifica_CE!$W$2838:$W$4255)</f>
        <v>0</v>
      </c>
      <c r="N8" s="25">
        <f ca="1">SUMIF([1]Codifica_CE!$J$5674:$X$7091,"INPUT"&amp;$A8,[1]Codifica_CE!$W$5674:$W$7091)</f>
        <v>0</v>
      </c>
      <c r="O8" s="1"/>
      <c r="P8" s="26">
        <f t="shared" ca="1" si="1"/>
        <v>94158000</v>
      </c>
      <c r="Q8" s="26">
        <f t="shared" ca="1" si="2"/>
        <v>89280543</v>
      </c>
      <c r="R8" s="26">
        <f ca="1">+Q8-P8</f>
        <v>-4877457</v>
      </c>
      <c r="S8" s="27">
        <f ca="1">IF(P8&lt;&gt;0,+R8/P8,0)</f>
        <v>-5.180077104441471E-2</v>
      </c>
    </row>
    <row r="9" spans="1:20" x14ac:dyDescent="0.2">
      <c r="A9" s="15" t="s">
        <v>9</v>
      </c>
      <c r="B9" s="28" t="s">
        <v>10</v>
      </c>
      <c r="C9" s="29">
        <f t="shared" ref="C9:N9" ca="1" si="3">SUM(C10:C15)</f>
        <v>7606000</v>
      </c>
      <c r="D9" s="29">
        <f t="shared" ca="1" si="3"/>
        <v>164000</v>
      </c>
      <c r="E9" s="29">
        <f t="shared" ca="1" si="3"/>
        <v>0</v>
      </c>
      <c r="F9" s="29">
        <f t="shared" ca="1" si="3"/>
        <v>12000</v>
      </c>
      <c r="G9" s="29">
        <f ca="1">SUM(G10:G15)</f>
        <v>0</v>
      </c>
      <c r="H9" s="29">
        <f t="shared" ca="1" si="3"/>
        <v>7430000</v>
      </c>
      <c r="I9" s="29">
        <f t="shared" ca="1" si="3"/>
        <v>7139719</v>
      </c>
      <c r="J9" s="29">
        <f t="shared" ca="1" si="3"/>
        <v>137719</v>
      </c>
      <c r="K9" s="29">
        <f t="shared" ca="1" si="3"/>
        <v>0</v>
      </c>
      <c r="L9" s="29">
        <f t="shared" si="3"/>
        <v>0</v>
      </c>
      <c r="M9" s="29">
        <f t="shared" ca="1" si="3"/>
        <v>0</v>
      </c>
      <c r="N9" s="29">
        <f t="shared" ca="1" si="3"/>
        <v>7002000</v>
      </c>
      <c r="O9" s="1"/>
      <c r="P9" s="29">
        <f t="shared" ca="1" si="1"/>
        <v>7606000</v>
      </c>
      <c r="Q9" s="29">
        <f t="shared" ca="1" si="2"/>
        <v>7139719</v>
      </c>
      <c r="R9" s="29">
        <f t="shared" ref="R9:R72" ca="1" si="4">+Q9-P9</f>
        <v>-466281</v>
      </c>
      <c r="S9" s="30">
        <f t="shared" ref="S9:S72" ca="1" si="5">IF(P9&lt;&gt;0,+R9/P9,0)</f>
        <v>-6.1304364975019718E-2</v>
      </c>
    </row>
    <row r="10" spans="1:20" x14ac:dyDescent="0.2">
      <c r="A10" s="31" t="s">
        <v>11</v>
      </c>
      <c r="B10" s="32" t="s">
        <v>12</v>
      </c>
      <c r="C10" s="25">
        <f t="shared" ref="C10:C15" ca="1" si="6">SUM(D10:H10)</f>
        <v>0</v>
      </c>
      <c r="D10" s="25">
        <f ca="1">SUMIF([1]Codifica_CE!$P$2:$X$1419,$A10,[1]Codifica_CE!$V$2:$V$1419)</f>
        <v>0</v>
      </c>
      <c r="E10" s="25">
        <f ca="1">SUMIF([1]Codifica_CE!$P$4256:$X$5673,$A10,[1]Codifica_CE!$V$4256:$V$5673)</f>
        <v>0</v>
      </c>
      <c r="F10" s="25">
        <f ca="1">SUMIF([1]Codifica_CE!$P$1420:$X$2837,$A10,[1]Codifica_CE!$V$1420:$V$2837)</f>
        <v>0</v>
      </c>
      <c r="G10" s="25">
        <f ca="1">SUMIF([1]Codifica_CE!$P$2838:$X$4255,$A10,[1]Codifica_CE!$V$2838:$V$4255)</f>
        <v>0</v>
      </c>
      <c r="H10" s="25">
        <f ca="1">SUMIF([1]Codifica_CE!$P$5674:$X$7091,$A10,[1]Codifica_CE!$V$5674:$V$7091)</f>
        <v>0</v>
      </c>
      <c r="I10" s="25">
        <f t="shared" ref="I10:I15" ca="1" si="7">SUM(J10:N10)</f>
        <v>137719</v>
      </c>
      <c r="J10" s="25">
        <f ca="1">SUMIF([1]Codifica_CE!$J$2:$X$1419,"INPUT"&amp;$A10,[1]Codifica_CE!$W$2:$W$1419)</f>
        <v>137719</v>
      </c>
      <c r="K10" s="25">
        <f ca="1">SUMIF([1]Codifica_CE!$J$2:$X$1419,"INPUT"&amp;$A10,[1]Codifica_CE!$W$4256:$W$5673)</f>
        <v>0</v>
      </c>
      <c r="L10" s="25">
        <f>SUMIF([1]Codifica_CE!$J$1420:$J$2837,"INPUT"&amp;$A10,[1]Codifica_CE!$W$1420:$W$2837)</f>
        <v>0</v>
      </c>
      <c r="M10" s="25">
        <f ca="1">SUMIF([1]Codifica_CE!$J$2838:$X$4255,"INPUT"&amp;$A10,[1]Codifica_CE!$W$2838:$W$4255)</f>
        <v>0</v>
      </c>
      <c r="N10" s="25">
        <f ca="1">SUMIF([1]Codifica_CE!$J$5674:$X$7091,"INPUT"&amp;$A10,[1]Codifica_CE!$W$5674:$W$7091)</f>
        <v>0</v>
      </c>
      <c r="O10" s="1"/>
      <c r="P10" s="25">
        <f t="shared" ca="1" si="1"/>
        <v>0</v>
      </c>
      <c r="Q10" s="25">
        <f t="shared" ca="1" si="2"/>
        <v>137719</v>
      </c>
      <c r="R10" s="25">
        <f t="shared" ca="1" si="4"/>
        <v>137719</v>
      </c>
      <c r="S10" s="33">
        <f t="shared" ca="1" si="5"/>
        <v>0</v>
      </c>
    </row>
    <row r="11" spans="1:20" x14ac:dyDescent="0.2">
      <c r="A11" s="31" t="s">
        <v>13</v>
      </c>
      <c r="B11" s="32" t="s">
        <v>14</v>
      </c>
      <c r="C11" s="25">
        <f t="shared" ca="1" si="6"/>
        <v>0</v>
      </c>
      <c r="D11" s="25">
        <f ca="1">SUMIF([1]Codifica_CE!$P$2:$X$1419,$A11,[1]Codifica_CE!$V$2:$V$1419)</f>
        <v>0</v>
      </c>
      <c r="E11" s="25">
        <f ca="1">SUMIF([1]Codifica_CE!$P$4256:$X$5673,$A11,[1]Codifica_CE!$V$4256:$V$5673)</f>
        <v>0</v>
      </c>
      <c r="F11" s="25">
        <f ca="1">SUMIF([1]Codifica_CE!$P$1420:$X$2837,$A11,[1]Codifica_CE!$V$1420:$V$2837)</f>
        <v>0</v>
      </c>
      <c r="G11" s="25">
        <f ca="1">SUMIF([1]Codifica_CE!$P$2838:$X$4255,$A11,[1]Codifica_CE!$V$2838:$V$4255)</f>
        <v>0</v>
      </c>
      <c r="H11" s="25">
        <f ca="1">SUMIF([1]Codifica_CE!$P$5674:$X$7091,$A11,[1]Codifica_CE!$V$5674:$V$7091)</f>
        <v>0</v>
      </c>
      <c r="I11" s="25">
        <f t="shared" ca="1" si="7"/>
        <v>0</v>
      </c>
      <c r="J11" s="25">
        <f ca="1">SUMIF([1]Codifica_CE!$J$2:$X$1419,"INPUT"&amp;$A11,[1]Codifica_CE!$W$2:$W$1419)</f>
        <v>0</v>
      </c>
      <c r="K11" s="25">
        <f ca="1">SUMIF([1]Codifica_CE!$J$2:$X$1419,"INPUT"&amp;$A11,[1]Codifica_CE!$W$4256:$W$5673)</f>
        <v>0</v>
      </c>
      <c r="L11" s="25">
        <f>SUMIF([1]Codifica_CE!$J$1420:$J$2837,"INPUT"&amp;$A11,[1]Codifica_CE!$W$1420:$W$2837)</f>
        <v>0</v>
      </c>
      <c r="M11" s="25">
        <f ca="1">SUMIF([1]Codifica_CE!$J$2838:$X$4255,"INPUT"&amp;$A11,[1]Codifica_CE!$W$2838:$W$4255)</f>
        <v>0</v>
      </c>
      <c r="N11" s="25">
        <f ca="1">SUMIF([1]Codifica_CE!$J$5674:$X$7091,"INPUT"&amp;$A11,[1]Codifica_CE!$W$5674:$W$7091)</f>
        <v>0</v>
      </c>
      <c r="O11" s="1"/>
      <c r="P11" s="25">
        <f t="shared" ca="1" si="1"/>
        <v>0</v>
      </c>
      <c r="Q11" s="25">
        <f t="shared" ca="1" si="2"/>
        <v>0</v>
      </c>
      <c r="R11" s="25">
        <f t="shared" ca="1" si="4"/>
        <v>0</v>
      </c>
      <c r="S11" s="33">
        <f t="shared" ca="1" si="5"/>
        <v>0</v>
      </c>
    </row>
    <row r="12" spans="1:20" x14ac:dyDescent="0.2">
      <c r="A12" s="31" t="s">
        <v>15</v>
      </c>
      <c r="B12" s="32" t="s">
        <v>16</v>
      </c>
      <c r="C12" s="25">
        <f t="shared" ca="1" si="6"/>
        <v>0</v>
      </c>
      <c r="D12" s="25">
        <f ca="1">SUMIF([1]Codifica_CE!$P$2:$X$1419,$A12,[1]Codifica_CE!$V$2:$V$1419)</f>
        <v>0</v>
      </c>
      <c r="E12" s="25">
        <f ca="1">SUMIF([1]Codifica_CE!$P$4256:$X$5673,$A12,[1]Codifica_CE!$V$4256:$V$5673)</f>
        <v>0</v>
      </c>
      <c r="F12" s="25">
        <f ca="1">SUMIF([1]Codifica_CE!$P$1420:$X$2837,$A12,[1]Codifica_CE!$V$1420:$V$2837)</f>
        <v>0</v>
      </c>
      <c r="G12" s="25">
        <f ca="1">SUMIF([1]Codifica_CE!$P$2838:$X$4255,$A12,[1]Codifica_CE!$V$2838:$V$4255)</f>
        <v>0</v>
      </c>
      <c r="H12" s="25">
        <f ca="1">SUMIF([1]Codifica_CE!$P$5674:$X$7091,$A12,[1]Codifica_CE!$V$5674:$V$7091)</f>
        <v>0</v>
      </c>
      <c r="I12" s="25">
        <f t="shared" ca="1" si="7"/>
        <v>0</v>
      </c>
      <c r="J12" s="25">
        <f ca="1">SUMIF([1]Codifica_CE!$J$2:$X$1419,"INPUT"&amp;$A12,[1]Codifica_CE!$W$2:$W$1419)</f>
        <v>0</v>
      </c>
      <c r="K12" s="25">
        <f ca="1">SUMIF([1]Codifica_CE!$J$2:$X$1419,"INPUT"&amp;$A12,[1]Codifica_CE!$W$4256:$W$5673)</f>
        <v>0</v>
      </c>
      <c r="L12" s="25">
        <f>SUMIF([1]Codifica_CE!$J$1420:$J$2837,"INPUT"&amp;$A12,[1]Codifica_CE!$W$1420:$W$2837)</f>
        <v>0</v>
      </c>
      <c r="M12" s="25">
        <f ca="1">SUMIF([1]Codifica_CE!$J$2838:$X$4255,"INPUT"&amp;$A12,[1]Codifica_CE!$W$2838:$W$4255)</f>
        <v>0</v>
      </c>
      <c r="N12" s="25">
        <f ca="1">SUMIF([1]Codifica_CE!$J$5674:$X$7091,"INPUT"&amp;$A12,[1]Codifica_CE!$W$5674:$W$7091)</f>
        <v>0</v>
      </c>
      <c r="O12" s="1"/>
      <c r="P12" s="25">
        <f t="shared" ca="1" si="1"/>
        <v>0</v>
      </c>
      <c r="Q12" s="25">
        <f t="shared" ca="1" si="2"/>
        <v>0</v>
      </c>
      <c r="R12" s="25">
        <f t="shared" ca="1" si="4"/>
        <v>0</v>
      </c>
      <c r="S12" s="33">
        <f t="shared" ca="1" si="5"/>
        <v>0</v>
      </c>
    </row>
    <row r="13" spans="1:20" x14ac:dyDescent="0.2">
      <c r="A13" s="31" t="s">
        <v>17</v>
      </c>
      <c r="B13" s="32" t="s">
        <v>18</v>
      </c>
      <c r="C13" s="25">
        <f t="shared" ca="1" si="6"/>
        <v>0</v>
      </c>
      <c r="D13" s="25">
        <f ca="1">SUMIF([1]Codifica_CE!$P$2:$X$1419,$A13,[1]Codifica_CE!$V$2:$V$1419)</f>
        <v>0</v>
      </c>
      <c r="E13" s="25">
        <f ca="1">SUMIF([1]Codifica_CE!$P$4256:$X$5673,$A13,[1]Codifica_CE!$V$4256:$V$5673)</f>
        <v>0</v>
      </c>
      <c r="F13" s="25">
        <f ca="1">SUMIF([1]Codifica_CE!$P$1420:$X$2837,$A13,[1]Codifica_CE!$V$1420:$V$2837)</f>
        <v>0</v>
      </c>
      <c r="G13" s="25">
        <f ca="1">SUMIF([1]Codifica_CE!$P$2838:$X$4255,$A13,[1]Codifica_CE!$V$2838:$V$4255)</f>
        <v>0</v>
      </c>
      <c r="H13" s="25">
        <f ca="1">SUMIF([1]Codifica_CE!$P$5674:$X$7091,$A13,[1]Codifica_CE!$V$5674:$V$7091)</f>
        <v>0</v>
      </c>
      <c r="I13" s="25">
        <f t="shared" ca="1" si="7"/>
        <v>0</v>
      </c>
      <c r="J13" s="25">
        <f ca="1">SUMIF([1]Codifica_CE!$J$2:$X$1419,"INPUT"&amp;$A13,[1]Codifica_CE!$W$2:$W$1419)</f>
        <v>0</v>
      </c>
      <c r="K13" s="25">
        <f ca="1">SUMIF([1]Codifica_CE!$J$2:$X$1419,"INPUT"&amp;$A13,[1]Codifica_CE!$W$4256:$W$5673)</f>
        <v>0</v>
      </c>
      <c r="L13" s="25">
        <f>SUMIF([1]Codifica_CE!$J$1420:$J$2837,"INPUT"&amp;$A13,[1]Codifica_CE!$W$1420:$W$2837)</f>
        <v>0</v>
      </c>
      <c r="M13" s="25">
        <f ca="1">SUMIF([1]Codifica_CE!$J$2838:$X$4255,"INPUT"&amp;$A13,[1]Codifica_CE!$W$2838:$W$4255)</f>
        <v>0</v>
      </c>
      <c r="N13" s="25">
        <f ca="1">SUMIF([1]Codifica_CE!$J$5674:$X$7091,"INPUT"&amp;$A13,[1]Codifica_CE!$W$5674:$W$7091)</f>
        <v>0</v>
      </c>
      <c r="O13" s="1"/>
      <c r="P13" s="25">
        <f t="shared" ca="1" si="1"/>
        <v>0</v>
      </c>
      <c r="Q13" s="25">
        <f t="shared" ca="1" si="2"/>
        <v>0</v>
      </c>
      <c r="R13" s="25">
        <f t="shared" ca="1" si="4"/>
        <v>0</v>
      </c>
      <c r="S13" s="33">
        <f t="shared" ca="1" si="5"/>
        <v>0</v>
      </c>
    </row>
    <row r="14" spans="1:20" x14ac:dyDescent="0.2">
      <c r="A14" s="31" t="s">
        <v>19</v>
      </c>
      <c r="B14" s="32" t="s">
        <v>20</v>
      </c>
      <c r="C14" s="25">
        <f t="shared" ca="1" si="6"/>
        <v>7430000</v>
      </c>
      <c r="D14" s="25">
        <f ca="1">SUMIF([1]Codifica_CE!$P$2:$X$1419,$A14,[1]Codifica_CE!$V$2:$V$1419)</f>
        <v>0</v>
      </c>
      <c r="E14" s="25">
        <f ca="1">SUMIF([1]Codifica_CE!$P$4256:$X$5673,$A14,[1]Codifica_CE!$V$4256:$V$5673)</f>
        <v>0</v>
      </c>
      <c r="F14" s="25">
        <f ca="1">SUMIF([1]Codifica_CE!$P$1420:$X$2837,$A14,[1]Codifica_CE!$V$1420:$V$2837)</f>
        <v>0</v>
      </c>
      <c r="G14" s="25">
        <f ca="1">SUMIF([1]Codifica_CE!$P$2838:$X$4255,$A14,[1]Codifica_CE!$V$2838:$V$4255)</f>
        <v>0</v>
      </c>
      <c r="H14" s="25">
        <f ca="1">SUMIF([1]Codifica_CE!$P$5674:$X$7091,$A14,[1]Codifica_CE!$V$5674:$V$7091)</f>
        <v>7430000</v>
      </c>
      <c r="I14" s="25">
        <f t="shared" ca="1" si="7"/>
        <v>7002000</v>
      </c>
      <c r="J14" s="25">
        <f ca="1">SUMIF([1]Codifica_CE!$J$2:$X$1419,"INPUT"&amp;$A14,[1]Codifica_CE!$W$2:$W$1419)</f>
        <v>0</v>
      </c>
      <c r="K14" s="25">
        <f ca="1">SUMIF([1]Codifica_CE!$J$2:$X$1419,"INPUT"&amp;$A14,[1]Codifica_CE!$W$4256:$W$5673)</f>
        <v>0</v>
      </c>
      <c r="L14" s="25">
        <f>SUMIF([1]Codifica_CE!$J$1420:$J$2837,"INPUT"&amp;$A14,[1]Codifica_CE!$W$1420:$W$2837)</f>
        <v>0</v>
      </c>
      <c r="M14" s="25">
        <f ca="1">SUMIF([1]Codifica_CE!$J$2838:$X$4255,"INPUT"&amp;$A14,[1]Codifica_CE!$W$2838:$W$4255)</f>
        <v>0</v>
      </c>
      <c r="N14" s="25">
        <f ca="1">SUMIF([1]Codifica_CE!$J$5674:$X$7091,"INPUT"&amp;$A14,[1]Codifica_CE!$W$5674:$W$7091)</f>
        <v>7002000</v>
      </c>
      <c r="O14" s="1"/>
      <c r="P14" s="25">
        <f t="shared" ca="1" si="1"/>
        <v>7430000</v>
      </c>
      <c r="Q14" s="25">
        <f t="shared" ca="1" si="2"/>
        <v>7002000</v>
      </c>
      <c r="R14" s="25">
        <f t="shared" ca="1" si="4"/>
        <v>-428000</v>
      </c>
      <c r="S14" s="33">
        <f t="shared" ca="1" si="5"/>
        <v>-5.7604306864064606E-2</v>
      </c>
    </row>
    <row r="15" spans="1:20" x14ac:dyDescent="0.2">
      <c r="A15" s="31" t="s">
        <v>21</v>
      </c>
      <c r="B15" s="32" t="s">
        <v>22</v>
      </c>
      <c r="C15" s="25">
        <f t="shared" ca="1" si="6"/>
        <v>176000</v>
      </c>
      <c r="D15" s="25">
        <f ca="1">SUMIF([1]Codifica_CE!$P$2:$X$1419,$A15,[1]Codifica_CE!$V$2:$V$1419)</f>
        <v>164000</v>
      </c>
      <c r="E15" s="25">
        <f ca="1">SUMIF([1]Codifica_CE!$P$4256:$X$5673,$A15,[1]Codifica_CE!$V$4256:$V$5673)</f>
        <v>0</v>
      </c>
      <c r="F15" s="25">
        <f ca="1">SUMIF([1]Codifica_CE!$P$1420:$X$2837,$A15,[1]Codifica_CE!$V$1420:$V$2837)</f>
        <v>12000</v>
      </c>
      <c r="G15" s="25">
        <f ca="1">SUMIF([1]Codifica_CE!$P$2838:$X$4255,$A15,[1]Codifica_CE!$V$2838:$V$4255)</f>
        <v>0</v>
      </c>
      <c r="H15" s="25">
        <f ca="1">SUMIF([1]Codifica_CE!$P$5674:$X$7091,$A15,[1]Codifica_CE!$V$5674:$V$7091)</f>
        <v>0</v>
      </c>
      <c r="I15" s="25">
        <f t="shared" ca="1" si="7"/>
        <v>0</v>
      </c>
      <c r="J15" s="25">
        <f ca="1">SUMIF([1]Codifica_CE!$J$2:$X$1419,"INPUT"&amp;$A15,[1]Codifica_CE!$W$2:$W$1419)</f>
        <v>0</v>
      </c>
      <c r="K15" s="25">
        <f ca="1">SUMIF([1]Codifica_CE!$J$2:$X$1419,"INPUT"&amp;$A15,[1]Codifica_CE!$W$4256:$W$5673)</f>
        <v>0</v>
      </c>
      <c r="L15" s="25">
        <f>SUMIF([1]Codifica_CE!$J$1420:$J$2837,"INPUT"&amp;$A15,[1]Codifica_CE!$W$1420:$W$2837)</f>
        <v>0</v>
      </c>
      <c r="M15" s="25">
        <f ca="1">SUMIF([1]Codifica_CE!$J$2838:$X$4255,"INPUT"&amp;$A15,[1]Codifica_CE!$W$2838:$W$4255)</f>
        <v>0</v>
      </c>
      <c r="N15" s="25">
        <f ca="1">SUMIF([1]Codifica_CE!$J$5674:$X$7091,"INPUT"&amp;$A15,[1]Codifica_CE!$W$5674:$W$7091)</f>
        <v>0</v>
      </c>
      <c r="O15" s="1"/>
      <c r="P15" s="25">
        <f t="shared" ca="1" si="1"/>
        <v>176000</v>
      </c>
      <c r="Q15" s="25">
        <f t="shared" ca="1" si="2"/>
        <v>0</v>
      </c>
      <c r="R15" s="25">
        <f t="shared" ca="1" si="4"/>
        <v>-176000</v>
      </c>
      <c r="S15" s="33">
        <f t="shared" ca="1" si="5"/>
        <v>-1</v>
      </c>
    </row>
    <row r="16" spans="1:20" x14ac:dyDescent="0.2">
      <c r="A16" s="31" t="s">
        <v>23</v>
      </c>
      <c r="B16" s="34" t="s">
        <v>24</v>
      </c>
      <c r="C16" s="29">
        <f t="shared" ref="C16:N16" ca="1" si="8">SUM(C17:C20)</f>
        <v>0</v>
      </c>
      <c r="D16" s="29">
        <f t="shared" ca="1" si="8"/>
        <v>0</v>
      </c>
      <c r="E16" s="29">
        <f t="shared" ca="1" si="8"/>
        <v>0</v>
      </c>
      <c r="F16" s="29">
        <f t="shared" ca="1" si="8"/>
        <v>0</v>
      </c>
      <c r="G16" s="29">
        <f ca="1">SUM(G17:G20)</f>
        <v>0</v>
      </c>
      <c r="H16" s="29">
        <f t="shared" ca="1" si="8"/>
        <v>0</v>
      </c>
      <c r="I16" s="29">
        <f ca="1">SUM(I17:I20)</f>
        <v>0</v>
      </c>
      <c r="J16" s="29">
        <f t="shared" ca="1" si="8"/>
        <v>0</v>
      </c>
      <c r="K16" s="29">
        <f t="shared" ca="1" si="8"/>
        <v>0</v>
      </c>
      <c r="L16" s="29">
        <f t="shared" si="8"/>
        <v>0</v>
      </c>
      <c r="M16" s="29">
        <f t="shared" ca="1" si="8"/>
        <v>0</v>
      </c>
      <c r="N16" s="29">
        <f t="shared" ca="1" si="8"/>
        <v>0</v>
      </c>
      <c r="O16" s="1"/>
      <c r="P16" s="29">
        <f t="shared" ca="1" si="1"/>
        <v>0</v>
      </c>
      <c r="Q16" s="29">
        <f t="shared" ca="1" si="2"/>
        <v>0</v>
      </c>
      <c r="R16" s="29">
        <f t="shared" ca="1" si="4"/>
        <v>0</v>
      </c>
      <c r="S16" s="30">
        <f t="shared" ca="1" si="5"/>
        <v>0</v>
      </c>
    </row>
    <row r="17" spans="1:20" x14ac:dyDescent="0.2">
      <c r="A17" s="31" t="s">
        <v>25</v>
      </c>
      <c r="B17" s="32" t="s">
        <v>26</v>
      </c>
      <c r="C17" s="25">
        <f t="shared" ref="C17:C23" ca="1" si="9">SUM(D17:H17)</f>
        <v>0</v>
      </c>
      <c r="D17" s="25">
        <f ca="1">SUMIF([1]Codifica_CE!$P$2:$X$1419,$A17,[1]Codifica_CE!$V$2:$V$1419)</f>
        <v>0</v>
      </c>
      <c r="E17" s="25">
        <f ca="1">SUMIF([1]Codifica_CE!$P$4256:$X$5673,$A17,[1]Codifica_CE!$V$4256:$V$5673)</f>
        <v>0</v>
      </c>
      <c r="F17" s="25">
        <f ca="1">SUMIF([1]Codifica_CE!$P$1420:$X$2837,$A17,[1]Codifica_CE!$V$1420:$V$2837)</f>
        <v>0</v>
      </c>
      <c r="G17" s="25">
        <f ca="1">SUMIF([1]Codifica_CE!$P$2838:$X$4255,$A17,[1]Codifica_CE!$V$2838:$V$4255)</f>
        <v>0</v>
      </c>
      <c r="H17" s="25">
        <f ca="1">SUMIF([1]Codifica_CE!$P$5674:$X$7091,$A17,[1]Codifica_CE!$V$5674:$V$7091)</f>
        <v>0</v>
      </c>
      <c r="I17" s="25">
        <f t="shared" ref="I17:I23" ca="1" si="10">SUM(J17:N17)</f>
        <v>0</v>
      </c>
      <c r="J17" s="25">
        <f ca="1">SUMIF([1]Codifica_CE!$J$2:$X$1419,"INPUT"&amp;$A17,[1]Codifica_CE!$W$2:$W$1419)</f>
        <v>0</v>
      </c>
      <c r="K17" s="25">
        <f ca="1">SUMIF([1]Codifica_CE!$J$2:$X$1419,"INPUT"&amp;$A17,[1]Codifica_CE!$W$4256:$W$5673)</f>
        <v>0</v>
      </c>
      <c r="L17" s="25">
        <f>SUMIF([1]Codifica_CE!$J$1420:$J$2837,"INPUT"&amp;$A17,[1]Codifica_CE!$W$1420:$W$2837)</f>
        <v>0</v>
      </c>
      <c r="M17" s="25">
        <f ca="1">SUMIF([1]Codifica_CE!$J$2838:$X$4255,"INPUT"&amp;$A17,[1]Codifica_CE!$W$2838:$W$4255)</f>
        <v>0</v>
      </c>
      <c r="N17" s="25">
        <f ca="1">SUMIF([1]Codifica_CE!$J$5674:$X$7091,"INPUT"&amp;$A17,[1]Codifica_CE!$W$5674:$W$7091)</f>
        <v>0</v>
      </c>
      <c r="O17" s="1"/>
      <c r="P17" s="25">
        <f t="shared" ca="1" si="1"/>
        <v>0</v>
      </c>
      <c r="Q17" s="25">
        <f t="shared" ca="1" si="2"/>
        <v>0</v>
      </c>
      <c r="R17" s="25">
        <f t="shared" ca="1" si="4"/>
        <v>0</v>
      </c>
      <c r="S17" s="33">
        <f t="shared" ca="1" si="5"/>
        <v>0</v>
      </c>
    </row>
    <row r="18" spans="1:20" x14ac:dyDescent="0.2">
      <c r="A18" s="31" t="s">
        <v>27</v>
      </c>
      <c r="B18" s="32" t="s">
        <v>28</v>
      </c>
      <c r="C18" s="25">
        <f t="shared" ca="1" si="9"/>
        <v>0</v>
      </c>
      <c r="D18" s="25">
        <f ca="1">SUMIF([1]Codifica_CE!$P$2:$X$1419,$A18,[1]Codifica_CE!$V$2:$V$1419)</f>
        <v>0</v>
      </c>
      <c r="E18" s="25">
        <f ca="1">SUMIF([1]Codifica_CE!$P$4256:$X$5673,$A18,[1]Codifica_CE!$V$4256:$V$5673)</f>
        <v>0</v>
      </c>
      <c r="F18" s="25">
        <f ca="1">SUMIF([1]Codifica_CE!$P$1420:$X$2837,$A18,[1]Codifica_CE!$V$1420:$V$2837)</f>
        <v>0</v>
      </c>
      <c r="G18" s="25">
        <f ca="1">SUMIF([1]Codifica_CE!$P$2838:$X$4255,$A18,[1]Codifica_CE!$V$2838:$V$4255)</f>
        <v>0</v>
      </c>
      <c r="H18" s="25">
        <f ca="1">SUMIF([1]Codifica_CE!$P$5674:$X$7091,$A18,[1]Codifica_CE!$V$5674:$V$7091)</f>
        <v>0</v>
      </c>
      <c r="I18" s="25">
        <f t="shared" ca="1" si="10"/>
        <v>0</v>
      </c>
      <c r="J18" s="25">
        <f ca="1">SUMIF([1]Codifica_CE!$J$2:$X$1419,"INPUT"&amp;$A18,[1]Codifica_CE!$W$2:$W$1419)</f>
        <v>0</v>
      </c>
      <c r="K18" s="25">
        <f ca="1">SUMIF([1]Codifica_CE!$J$2:$X$1419,"INPUT"&amp;$A18,[1]Codifica_CE!$W$4256:$W$5673)</f>
        <v>0</v>
      </c>
      <c r="L18" s="25">
        <f>SUMIF([1]Codifica_CE!$J$1420:$J$2837,"INPUT"&amp;$A18,[1]Codifica_CE!$W$1420:$W$2837)</f>
        <v>0</v>
      </c>
      <c r="M18" s="25">
        <f ca="1">SUMIF([1]Codifica_CE!$J$2838:$X$4255,"INPUT"&amp;$A18,[1]Codifica_CE!$W$2838:$W$4255)</f>
        <v>0</v>
      </c>
      <c r="N18" s="25">
        <f ca="1">SUMIF([1]Codifica_CE!$J$5674:$X$7091,"INPUT"&amp;$A18,[1]Codifica_CE!$W$5674:$W$7091)</f>
        <v>0</v>
      </c>
      <c r="O18" s="1"/>
      <c r="P18" s="25">
        <f t="shared" ca="1" si="1"/>
        <v>0</v>
      </c>
      <c r="Q18" s="25">
        <f t="shared" ca="1" si="2"/>
        <v>0</v>
      </c>
      <c r="R18" s="25">
        <f t="shared" ca="1" si="4"/>
        <v>0</v>
      </c>
      <c r="S18" s="33">
        <f t="shared" ca="1" si="5"/>
        <v>0</v>
      </c>
    </row>
    <row r="19" spans="1:20" x14ac:dyDescent="0.2">
      <c r="A19" s="31" t="s">
        <v>29</v>
      </c>
      <c r="B19" s="32" t="s">
        <v>30</v>
      </c>
      <c r="C19" s="25">
        <f t="shared" ca="1" si="9"/>
        <v>0</v>
      </c>
      <c r="D19" s="25">
        <f ca="1">SUMIF([1]Codifica_CE!$P$2:$X$1419,$A19,[1]Codifica_CE!$V$2:$V$1419)</f>
        <v>0</v>
      </c>
      <c r="E19" s="25">
        <f ca="1">SUMIF([1]Codifica_CE!$P$4256:$X$5673,$A19,[1]Codifica_CE!$V$4256:$V$5673)</f>
        <v>0</v>
      </c>
      <c r="F19" s="25">
        <f ca="1">SUMIF([1]Codifica_CE!$P$1420:$X$2837,$A19,[1]Codifica_CE!$V$1420:$V$2837)</f>
        <v>0</v>
      </c>
      <c r="G19" s="25">
        <f ca="1">SUMIF([1]Codifica_CE!$P$2838:$X$4255,$A19,[1]Codifica_CE!$V$2838:$V$4255)</f>
        <v>0</v>
      </c>
      <c r="H19" s="25">
        <f ca="1">SUMIF([1]Codifica_CE!$P$5674:$X$7091,$A19,[1]Codifica_CE!$V$5674:$V$7091)</f>
        <v>0</v>
      </c>
      <c r="I19" s="25">
        <f t="shared" ca="1" si="10"/>
        <v>0</v>
      </c>
      <c r="J19" s="25">
        <f ca="1">SUMIF([1]Codifica_CE!$J$2:$X$1419,"INPUT"&amp;$A19,[1]Codifica_CE!$W$2:$W$1419)</f>
        <v>0</v>
      </c>
      <c r="K19" s="25">
        <f ca="1">SUMIF([1]Codifica_CE!$J$2:$X$1419,"INPUT"&amp;$A19,[1]Codifica_CE!$W$4256:$W$5673)</f>
        <v>0</v>
      </c>
      <c r="L19" s="25">
        <f>SUMIF([1]Codifica_CE!$J$1420:$J$2837,"INPUT"&amp;$A19,[1]Codifica_CE!$W$1420:$W$2837)</f>
        <v>0</v>
      </c>
      <c r="M19" s="25">
        <f ca="1">SUMIF([1]Codifica_CE!$J$2838:$X$4255,"INPUT"&amp;$A19,[1]Codifica_CE!$W$2838:$W$4255)</f>
        <v>0</v>
      </c>
      <c r="N19" s="25">
        <f ca="1">SUMIF([1]Codifica_CE!$J$5674:$X$7091,"INPUT"&amp;$A19,[1]Codifica_CE!$W$5674:$W$7091)</f>
        <v>0</v>
      </c>
      <c r="O19" s="1"/>
      <c r="P19" s="25">
        <f t="shared" ca="1" si="1"/>
        <v>0</v>
      </c>
      <c r="Q19" s="25">
        <f t="shared" ca="1" si="2"/>
        <v>0</v>
      </c>
      <c r="R19" s="25">
        <f t="shared" ca="1" si="4"/>
        <v>0</v>
      </c>
      <c r="S19" s="33">
        <f t="shared" ca="1" si="5"/>
        <v>0</v>
      </c>
    </row>
    <row r="20" spans="1:20" x14ac:dyDescent="0.2">
      <c r="A20" s="31" t="s">
        <v>31</v>
      </c>
      <c r="B20" s="32" t="s">
        <v>32</v>
      </c>
      <c r="C20" s="25">
        <f t="shared" ca="1" si="9"/>
        <v>0</v>
      </c>
      <c r="D20" s="25">
        <f ca="1">SUMIF([1]Codifica_CE!$P$2:$X$1419,$A20,[1]Codifica_CE!$V$2:$V$1419)</f>
        <v>0</v>
      </c>
      <c r="E20" s="25">
        <f ca="1">SUMIF([1]Codifica_CE!$P$4256:$X$5673,$A20,[1]Codifica_CE!$V$4256:$V$5673)</f>
        <v>0</v>
      </c>
      <c r="F20" s="25">
        <f ca="1">SUMIF([1]Codifica_CE!$P$1420:$X$2837,$A20,[1]Codifica_CE!$V$1420:$V$2837)</f>
        <v>0</v>
      </c>
      <c r="G20" s="25">
        <f ca="1">SUMIF([1]Codifica_CE!$P$2838:$X$4255,$A20,[1]Codifica_CE!$V$2838:$V$4255)</f>
        <v>0</v>
      </c>
      <c r="H20" s="25">
        <f ca="1">SUMIF([1]Codifica_CE!$P$5674:$X$7091,$A20,[1]Codifica_CE!$V$5674:$V$7091)</f>
        <v>0</v>
      </c>
      <c r="I20" s="25">
        <f t="shared" ca="1" si="10"/>
        <v>0</v>
      </c>
      <c r="J20" s="25">
        <f ca="1">SUMIF([1]Codifica_CE!$J$2:$X$1419,"INPUT"&amp;$A20,[1]Codifica_CE!$W$2:$W$1419)</f>
        <v>0</v>
      </c>
      <c r="K20" s="25">
        <f ca="1">SUMIF([1]Codifica_CE!$J$2:$X$1419,"INPUT"&amp;$A20,[1]Codifica_CE!$W$4256:$W$5673)</f>
        <v>0</v>
      </c>
      <c r="L20" s="25">
        <f>SUMIF([1]Codifica_CE!$J$1420:$J$2837,"INPUT"&amp;$A20,[1]Codifica_CE!$W$1420:$W$2837)</f>
        <v>0</v>
      </c>
      <c r="M20" s="25">
        <f ca="1">SUMIF([1]Codifica_CE!$J$2838:$X$4255,"INPUT"&amp;$A20,[1]Codifica_CE!$W$2838:$W$4255)</f>
        <v>0</v>
      </c>
      <c r="N20" s="25">
        <f ca="1">SUMIF([1]Codifica_CE!$J$5674:$X$7091,"INPUT"&amp;$A20,[1]Codifica_CE!$W$5674:$W$7091)</f>
        <v>0</v>
      </c>
      <c r="O20" s="1"/>
      <c r="P20" s="25">
        <f t="shared" ca="1" si="1"/>
        <v>0</v>
      </c>
      <c r="Q20" s="25">
        <f t="shared" ca="1" si="2"/>
        <v>0</v>
      </c>
      <c r="R20" s="25">
        <f t="shared" ca="1" si="4"/>
        <v>0</v>
      </c>
      <c r="S20" s="33">
        <f t="shared" ca="1" si="5"/>
        <v>0</v>
      </c>
    </row>
    <row r="21" spans="1:20" x14ac:dyDescent="0.2">
      <c r="A21" s="31" t="s">
        <v>33</v>
      </c>
      <c r="B21" s="34" t="s">
        <v>34</v>
      </c>
      <c r="C21" s="29">
        <f t="shared" ca="1" si="9"/>
        <v>2107000</v>
      </c>
      <c r="D21" s="29">
        <f ca="1">SUMIF([1]Codifica_CE!$P$2:$X$1419,CE!$A21,[1]Codifica_CE!$V$2:$V$1419)</f>
        <v>2107000</v>
      </c>
      <c r="E21" s="29">
        <f ca="1">SUMIF([1]Codifica_CE!$P$4256:$X$5673,CE!$A21,[1]Codifica_CE!$V$4256:$V$5673)</f>
        <v>0</v>
      </c>
      <c r="F21" s="29">
        <f ca="1">SUMIF([1]Codifica_CE!$P$1420:$X$2837,CE!$A21,[1]Codifica_CE!$V$1420:$V$2837)</f>
        <v>0</v>
      </c>
      <c r="G21" s="29">
        <f ca="1">SUMIF([1]Codifica_CE!$P$2838:$X$4255,CE!$A21,[1]Codifica_CE!$V$2838:$V$4255)</f>
        <v>0</v>
      </c>
      <c r="H21" s="25">
        <f ca="1">SUMIF([1]Codifica_CE!$P$5674:$X$7091,$A21,[1]Codifica_CE!$V$5674:$V$7091)</f>
        <v>0</v>
      </c>
      <c r="I21" s="29">
        <f t="shared" ca="1" si="10"/>
        <v>0</v>
      </c>
      <c r="J21" s="25">
        <f ca="1">SUMIF([1]Codifica_CE!$J$2:$X$1419,"INPUT"&amp;$A21,[1]Codifica_CE!$W$2:$W$1419)</f>
        <v>0</v>
      </c>
      <c r="K21" s="25">
        <f ca="1">SUMIF([1]Codifica_CE!$J$2:$X$1419,"INPUT"&amp;$A21,[1]Codifica_CE!$W$4256:$W$5673)</f>
        <v>0</v>
      </c>
      <c r="L21" s="25">
        <f>SUMIF([1]Codifica_CE!$J$1420:$J$2837,"INPUT"&amp;$A21,[1]Codifica_CE!$W$1420:$W$2837)</f>
        <v>0</v>
      </c>
      <c r="M21" s="25">
        <f ca="1">SUMIF([1]Codifica_CE!$J$2838:$X$4255,"INPUT"&amp;$A21,[1]Codifica_CE!$W$2838:$W$4255)</f>
        <v>0</v>
      </c>
      <c r="N21" s="25">
        <f ca="1">SUMIF([1]Codifica_CE!$J$5674:$X$7091,"INPUT"&amp;$A21,[1]Codifica_CE!$W$5674:$W$7091)</f>
        <v>0</v>
      </c>
      <c r="O21" s="1"/>
      <c r="P21" s="29">
        <f t="shared" ca="1" si="1"/>
        <v>2107000</v>
      </c>
      <c r="Q21" s="29">
        <f t="shared" ca="1" si="2"/>
        <v>0</v>
      </c>
      <c r="R21" s="29">
        <f t="shared" ca="1" si="4"/>
        <v>-2107000</v>
      </c>
      <c r="S21" s="30">
        <f t="shared" ca="1" si="5"/>
        <v>-1</v>
      </c>
    </row>
    <row r="22" spans="1:20" s="22" customFormat="1" x14ac:dyDescent="0.2">
      <c r="A22" s="18" t="s">
        <v>35</v>
      </c>
      <c r="B22" s="35" t="s">
        <v>36</v>
      </c>
      <c r="C22" s="29">
        <f t="shared" ca="1" si="9"/>
        <v>0</v>
      </c>
      <c r="D22" s="29">
        <f ca="1">SUMIF([1]Codifica_CE!$P$2:$X$1419,$A22,[1]Codifica_CE!$V$2:$V$1419)</f>
        <v>0</v>
      </c>
      <c r="E22" s="29">
        <f ca="1">SUMIF([1]Codifica_CE!$P$4256:$X$5673,$A22,[1]Codifica_CE!$V$4256:$V$5673)</f>
        <v>0</v>
      </c>
      <c r="F22" s="29">
        <f ca="1">SUMIF([1]Codifica_CE!$P$1420:$X$2837,$A22,[1]Codifica_CE!$V$1420:$V$2837)</f>
        <v>0</v>
      </c>
      <c r="G22" s="29">
        <f ca="1">SUMIF([1]Codifica_CE!$P$2838:$X$4255,$A22,[1]Codifica_CE!$V$2838:$V$4255)</f>
        <v>0</v>
      </c>
      <c r="H22" s="29">
        <f ca="1">SUMIF([1]Codifica_CE!$P$5674:$X$7091,$A22,[1]Codifica_CE!$V$5674:$V$7091)</f>
        <v>0</v>
      </c>
      <c r="I22" s="29">
        <f t="shared" ca="1" si="10"/>
        <v>0</v>
      </c>
      <c r="J22" s="25">
        <f ca="1">SUMIF([1]Codifica_CE!$J$2:$X$1419,"INPUT"&amp;$A22,[1]Codifica_CE!$W$2:$W$1419)</f>
        <v>0</v>
      </c>
      <c r="K22" s="25">
        <f ca="1">SUMIF([1]Codifica_CE!$J$2:$X$1419,"INPUT"&amp;$A22,[1]Codifica_CE!$W$4256:$W$5673)</f>
        <v>0</v>
      </c>
      <c r="L22" s="25">
        <f>SUMIF([1]Codifica_CE!$J$1420:$J$2837,"INPUT"&amp;$A22,[1]Codifica_CE!$W$1420:$W$2837)</f>
        <v>0</v>
      </c>
      <c r="M22" s="25">
        <f ca="1">SUMIF([1]Codifica_CE!$J$2838:$X$4255,"INPUT"&amp;$A22,[1]Codifica_CE!$W$2838:$W$4255)</f>
        <v>0</v>
      </c>
      <c r="N22" s="25">
        <f ca="1">SUMIF([1]Codifica_CE!$J$5674:$X$7091,"INPUT"&amp;$A22,[1]Codifica_CE!$W$5674:$W$7091)</f>
        <v>0</v>
      </c>
      <c r="O22" s="1"/>
      <c r="P22" s="29">
        <f t="shared" ca="1" si="1"/>
        <v>0</v>
      </c>
      <c r="Q22" s="29">
        <f t="shared" ca="1" si="2"/>
        <v>0</v>
      </c>
      <c r="R22" s="29">
        <f t="shared" ca="1" si="4"/>
        <v>0</v>
      </c>
      <c r="S22" s="30">
        <f t="shared" ca="1" si="5"/>
        <v>0</v>
      </c>
      <c r="T22" s="1"/>
    </row>
    <row r="23" spans="1:20" x14ac:dyDescent="0.2">
      <c r="A23" s="18" t="s">
        <v>37</v>
      </c>
      <c r="B23" s="35" t="s">
        <v>38</v>
      </c>
      <c r="C23" s="29">
        <f t="shared" ca="1" si="9"/>
        <v>267000</v>
      </c>
      <c r="D23" s="29">
        <f ca="1">SUMIF([1]Codifica_CE!$P$2:$X$1419,$A23,[1]Codifica_CE!$V$2:$V$1419)</f>
        <v>258000</v>
      </c>
      <c r="E23" s="29">
        <f ca="1">SUMIF([1]Codifica_CE!$P$4256:$X$5673,$A23,[1]Codifica_CE!$V$4256:$V$5673)</f>
        <v>0</v>
      </c>
      <c r="F23" s="29">
        <f ca="1">SUMIF([1]Codifica_CE!$P$1420:$X$2837,$A23,[1]Codifica_CE!$V$1420:$V$2837)</f>
        <v>9000</v>
      </c>
      <c r="G23" s="29">
        <f ca="1">SUMIF([1]Codifica_CE!$P$2838:$X$4255,$A23,[1]Codifica_CE!$V$2838:$V$4255)</f>
        <v>0</v>
      </c>
      <c r="H23" s="29">
        <f ca="1">SUMIF([1]Codifica_CE!$P$5674:$X$7091,$A23,[1]Codifica_CE!$V$5674:$V$7091)</f>
        <v>0</v>
      </c>
      <c r="I23" s="29">
        <f t="shared" ca="1" si="10"/>
        <v>0</v>
      </c>
      <c r="J23" s="25">
        <f ca="1">SUMIF([1]Codifica_CE!$J$2:$X$1419,"INPUT"&amp;$A23,[1]Codifica_CE!$W$2:$W$1419)</f>
        <v>0</v>
      </c>
      <c r="K23" s="25">
        <f ca="1">SUMIF([1]Codifica_CE!$J$2:$X$1419,"INPUT"&amp;$A23,[1]Codifica_CE!$W$4256:$W$5673)</f>
        <v>0</v>
      </c>
      <c r="L23" s="25">
        <f>SUMIF([1]Codifica_CE!$J$1420:$J$2837,"INPUT"&amp;$A23,[1]Codifica_CE!$W$1420:$W$2837)</f>
        <v>0</v>
      </c>
      <c r="M23" s="25">
        <f ca="1">SUMIF([1]Codifica_CE!$J$2838:$X$4255,"INPUT"&amp;$A23,[1]Codifica_CE!$W$2838:$W$4255)</f>
        <v>0</v>
      </c>
      <c r="N23" s="25">
        <f ca="1">SUMIF([1]Codifica_CE!$J$5674:$X$7091,"INPUT"&amp;$A23,[1]Codifica_CE!$W$5674:$W$7091)</f>
        <v>0</v>
      </c>
      <c r="O23" s="1"/>
      <c r="P23" s="29">
        <f t="shared" ca="1" si="1"/>
        <v>267000</v>
      </c>
      <c r="Q23" s="29">
        <f t="shared" ca="1" si="2"/>
        <v>0</v>
      </c>
      <c r="R23" s="29">
        <f t="shared" ca="1" si="4"/>
        <v>-267000</v>
      </c>
      <c r="S23" s="30">
        <f t="shared" ca="1" si="5"/>
        <v>-1</v>
      </c>
    </row>
    <row r="24" spans="1:20" x14ac:dyDescent="0.2">
      <c r="A24" s="18" t="s">
        <v>39</v>
      </c>
      <c r="B24" s="35" t="s">
        <v>40</v>
      </c>
      <c r="C24" s="29">
        <f ca="1">SUM(C25:C27)</f>
        <v>365627000</v>
      </c>
      <c r="D24" s="29">
        <f t="shared" ref="D24:N24" ca="1" si="11">SUM(D25:D27)</f>
        <v>362360000</v>
      </c>
      <c r="E24" s="29">
        <f t="shared" ca="1" si="11"/>
        <v>0</v>
      </c>
      <c r="F24" s="29">
        <f t="shared" ca="1" si="11"/>
        <v>3267000</v>
      </c>
      <c r="G24" s="29">
        <f ca="1">SUM(G25:G27)</f>
        <v>0</v>
      </c>
      <c r="H24" s="29">
        <f t="shared" ca="1" si="11"/>
        <v>0</v>
      </c>
      <c r="I24" s="29">
        <f t="shared" ca="1" si="11"/>
        <v>373479851</v>
      </c>
      <c r="J24" s="29">
        <f t="shared" ca="1" si="11"/>
        <v>370093112</v>
      </c>
      <c r="K24" s="29">
        <f t="shared" ca="1" si="11"/>
        <v>0</v>
      </c>
      <c r="L24" s="29">
        <f t="shared" si="11"/>
        <v>3386739</v>
      </c>
      <c r="M24" s="29">
        <f t="shared" ca="1" si="11"/>
        <v>0</v>
      </c>
      <c r="N24" s="29">
        <f t="shared" ca="1" si="11"/>
        <v>0</v>
      </c>
      <c r="O24" s="1"/>
      <c r="P24" s="29">
        <f t="shared" ca="1" si="1"/>
        <v>365627000</v>
      </c>
      <c r="Q24" s="29">
        <f t="shared" ca="1" si="2"/>
        <v>373479851</v>
      </c>
      <c r="R24" s="29">
        <f t="shared" ca="1" si="4"/>
        <v>7852851</v>
      </c>
      <c r="S24" s="30">
        <f t="shared" ca="1" si="5"/>
        <v>2.1477765591709583E-2</v>
      </c>
    </row>
    <row r="25" spans="1:20" x14ac:dyDescent="0.2">
      <c r="A25" s="31" t="s">
        <v>41</v>
      </c>
      <c r="B25" s="34" t="s">
        <v>42</v>
      </c>
      <c r="C25" s="26">
        <f t="shared" ref="C25:C32" ca="1" si="12">SUM(D25:H25)</f>
        <v>345281000</v>
      </c>
      <c r="D25" s="26">
        <f ca="1">SUMIF([1]Codifica_CE!$P$2:$X$1419,$A25,[1]Codifica_CE!$V$2:$V$1419)</f>
        <v>342847000</v>
      </c>
      <c r="E25" s="26">
        <f ca="1">SUMIF([1]Codifica_CE!$P$4256:$X$5673,$A25,[1]Codifica_CE!$V$4256:$V$5673)</f>
        <v>0</v>
      </c>
      <c r="F25" s="26">
        <f ca="1">SUMIF([1]Codifica_CE!$P$1420:$X$2837,$A25,[1]Codifica_CE!$V$1420:$V$2837)</f>
        <v>2434000</v>
      </c>
      <c r="G25" s="26">
        <f ca="1">SUMIF([1]Codifica_CE!$P$2838:$X$4255,$A25,[1]Codifica_CE!$V$2838:$V$4255)</f>
        <v>0</v>
      </c>
      <c r="H25" s="26">
        <f ca="1">SUMIF([1]Codifica_CE!$P$5674:$X$7091,$A25,[1]Codifica_CE!$V$5674:$V$7091)</f>
        <v>0</v>
      </c>
      <c r="I25" s="26">
        <f t="shared" ref="I25:I32" ca="1" si="13">SUM(J25:N25)</f>
        <v>351187413</v>
      </c>
      <c r="J25" s="25">
        <f ca="1">SUMIF([1]Codifica_CE!$J$2:$X$1419,"INPUT"&amp;$A25,[1]Codifica_CE!$W$2:$W$1419)</f>
        <v>348482881</v>
      </c>
      <c r="K25" s="25">
        <f ca="1">SUMIF([1]Codifica_CE!$J$2:$X$1419,"INPUT"&amp;$A25,[1]Codifica_CE!$W$4256:$W$5673)</f>
        <v>0</v>
      </c>
      <c r="L25" s="25">
        <f>SUMIF([1]Codifica_CE!$J$1420:$J$2837,"INPUT"&amp;$A25,[1]Codifica_CE!$W$1420:$W$2837)</f>
        <v>2704532</v>
      </c>
      <c r="M25" s="25">
        <f ca="1">SUMIF([1]Codifica_CE!$J$2838:$X$4255,"INPUT"&amp;$A25,[1]Codifica_CE!$W$2838:$W$4255)</f>
        <v>0</v>
      </c>
      <c r="N25" s="25">
        <f ca="1">SUMIF([1]Codifica_CE!$J$5674:$X$7091,"INPUT"&amp;$A25,[1]Codifica_CE!$W$5674:$W$7091)</f>
        <v>0</v>
      </c>
      <c r="O25" s="1"/>
      <c r="P25" s="26">
        <f t="shared" ca="1" si="1"/>
        <v>345281000</v>
      </c>
      <c r="Q25" s="26">
        <f t="shared" ca="1" si="2"/>
        <v>351187413</v>
      </c>
      <c r="R25" s="26">
        <f t="shared" ca="1" si="4"/>
        <v>5906413</v>
      </c>
      <c r="S25" s="27">
        <f t="shared" ca="1" si="5"/>
        <v>1.7106104882689752E-2</v>
      </c>
    </row>
    <row r="26" spans="1:20" x14ac:dyDescent="0.2">
      <c r="A26" s="31" t="s">
        <v>43</v>
      </c>
      <c r="B26" s="34" t="s">
        <v>44</v>
      </c>
      <c r="C26" s="26">
        <f t="shared" ca="1" si="12"/>
        <v>10286000</v>
      </c>
      <c r="D26" s="26">
        <f ca="1">SUMIF([1]Codifica_CE!$P$2:$X$1419,$A26,[1]Codifica_CE!$V$2:$V$1419)</f>
        <v>10055000</v>
      </c>
      <c r="E26" s="26">
        <f ca="1">SUMIF([1]Codifica_CE!$P$4256:$X$5673,$A26,[1]Codifica_CE!$V$4256:$V$5673)</f>
        <v>0</v>
      </c>
      <c r="F26" s="26">
        <f ca="1">SUMIF([1]Codifica_CE!$P$1420:$X$2837,$A26,[1]Codifica_CE!$V$1420:$V$2837)</f>
        <v>231000</v>
      </c>
      <c r="G26" s="26">
        <f ca="1">SUMIF([1]Codifica_CE!$P$2838:$X$4255,$A26,[1]Codifica_CE!$V$2838:$V$4255)</f>
        <v>0</v>
      </c>
      <c r="H26" s="26">
        <f ca="1">SUMIF([1]Codifica_CE!$P$5674:$X$7091,$A26,[1]Codifica_CE!$V$5674:$V$7091)</f>
        <v>0</v>
      </c>
      <c r="I26" s="26">
        <f t="shared" ca="1" si="13"/>
        <v>11809000</v>
      </c>
      <c r="J26" s="25">
        <f ca="1">SUMIF([1]Codifica_CE!$J$2:$X$1419,"INPUT"&amp;$A26,[1]Codifica_CE!$W$2:$W$1419)</f>
        <v>11695000</v>
      </c>
      <c r="K26" s="25">
        <f ca="1">SUMIF([1]Codifica_CE!$J$2:$X$1419,"INPUT"&amp;$A26,[1]Codifica_CE!$W$4256:$W$5673)</f>
        <v>0</v>
      </c>
      <c r="L26" s="25">
        <f>SUMIF([1]Codifica_CE!$J$1420:$J$2837,"INPUT"&amp;$A26,[1]Codifica_CE!$W$1420:$W$2837)</f>
        <v>114000</v>
      </c>
      <c r="M26" s="25">
        <f ca="1">SUMIF([1]Codifica_CE!$J$2838:$X$4255,"INPUT"&amp;$A26,[1]Codifica_CE!$W$2838:$W$4255)</f>
        <v>0</v>
      </c>
      <c r="N26" s="25">
        <f ca="1">SUMIF([1]Codifica_CE!$J$5674:$X$7091,"INPUT"&amp;$A26,[1]Codifica_CE!$W$5674:$W$7091)</f>
        <v>0</v>
      </c>
      <c r="O26" s="1"/>
      <c r="P26" s="26">
        <f t="shared" ca="1" si="1"/>
        <v>10286000</v>
      </c>
      <c r="Q26" s="26">
        <f t="shared" ca="1" si="2"/>
        <v>11809000</v>
      </c>
      <c r="R26" s="26">
        <f t="shared" ca="1" si="4"/>
        <v>1523000</v>
      </c>
      <c r="S26" s="27">
        <f t="shared" ca="1" si="5"/>
        <v>0.14806533151856893</v>
      </c>
    </row>
    <row r="27" spans="1:20" x14ac:dyDescent="0.2">
      <c r="A27" s="31" t="s">
        <v>45</v>
      </c>
      <c r="B27" s="34" t="s">
        <v>46</v>
      </c>
      <c r="C27" s="26">
        <f t="shared" ca="1" si="12"/>
        <v>10060000</v>
      </c>
      <c r="D27" s="26">
        <f ca="1">SUMIF([1]Codifica_CE!$P$2:$X$1419,$A27,[1]Codifica_CE!$V$2:$V$1419)</f>
        <v>9458000</v>
      </c>
      <c r="E27" s="26">
        <f ca="1">SUMIF([1]Codifica_CE!$P$4256:$X$5673,$A27,[1]Codifica_CE!$V$4256:$V$5673)</f>
        <v>0</v>
      </c>
      <c r="F27" s="26">
        <f ca="1">SUMIF([1]Codifica_CE!$P$1420:$X$2837,$A27,[1]Codifica_CE!$V$1420:$V$2837)</f>
        <v>602000</v>
      </c>
      <c r="G27" s="26">
        <f ca="1">SUMIF([1]Codifica_CE!$P$2838:$X$4255,$A27,[1]Codifica_CE!$V$2838:$V$4255)</f>
        <v>0</v>
      </c>
      <c r="H27" s="26">
        <f ca="1">SUMIF([1]Codifica_CE!$P$5674:$X$7091,$A27,[1]Codifica_CE!$V$5674:$V$7091)</f>
        <v>0</v>
      </c>
      <c r="I27" s="26">
        <f t="shared" ca="1" si="13"/>
        <v>10483438</v>
      </c>
      <c r="J27" s="25">
        <f ca="1">SUMIF([1]Codifica_CE!$J$2:$X$1419,"INPUT"&amp;$A27,[1]Codifica_CE!$W$2:$W$1419)</f>
        <v>9915231</v>
      </c>
      <c r="K27" s="25">
        <f ca="1">SUMIF([1]Codifica_CE!$J$2:$X$1419,"INPUT"&amp;$A27,[1]Codifica_CE!$W$4256:$W$5673)</f>
        <v>0</v>
      </c>
      <c r="L27" s="25">
        <f>SUMIF([1]Codifica_CE!$J$1420:$J$2837,"INPUT"&amp;$A27,[1]Codifica_CE!$W$1420:$W$2837)</f>
        <v>568207</v>
      </c>
      <c r="M27" s="25">
        <f ca="1">SUMIF([1]Codifica_CE!$J$2838:$X$4255,"INPUT"&amp;$A27,[1]Codifica_CE!$W$2838:$W$4255)</f>
        <v>0</v>
      </c>
      <c r="N27" s="25">
        <f ca="1">SUMIF([1]Codifica_CE!$J$5674:$X$7091,"INPUT"&amp;$A27,[1]Codifica_CE!$W$5674:$W$7091)</f>
        <v>0</v>
      </c>
      <c r="O27" s="1"/>
      <c r="P27" s="26">
        <f t="shared" ca="1" si="1"/>
        <v>10060000</v>
      </c>
      <c r="Q27" s="26">
        <f t="shared" ca="1" si="2"/>
        <v>10483438</v>
      </c>
      <c r="R27" s="26">
        <f t="shared" ca="1" si="4"/>
        <v>423438</v>
      </c>
      <c r="S27" s="27">
        <f t="shared" ca="1" si="5"/>
        <v>4.2091252485089464E-2</v>
      </c>
    </row>
    <row r="28" spans="1:20" s="22" customFormat="1" x14ac:dyDescent="0.2">
      <c r="A28" s="18" t="s">
        <v>47</v>
      </c>
      <c r="B28" s="35" t="s">
        <v>48</v>
      </c>
      <c r="C28" s="29">
        <f t="shared" ca="1" si="12"/>
        <v>12045000</v>
      </c>
      <c r="D28" s="29">
        <f ca="1">SUMIF([1]Codifica_CE!$P$2:$X$1419,$A28,[1]Codifica_CE!$V$2:$V$1419)</f>
        <v>10576000</v>
      </c>
      <c r="E28" s="29">
        <f ca="1">SUMIF([1]Codifica_CE!$P$4256:$X$5673,$A28,[1]Codifica_CE!$V$4256:$V$5673)</f>
        <v>0</v>
      </c>
      <c r="F28" s="29">
        <f ca="1">SUMIF([1]Codifica_CE!$P$1420:$X$2837,$A28,[1]Codifica_CE!$V$1420:$V$2837)</f>
        <v>1469000</v>
      </c>
      <c r="G28" s="29">
        <f ca="1">SUMIF([1]Codifica_CE!$P$2838:$X$4255,$A28,[1]Codifica_CE!$V$2838:$V$4255)</f>
        <v>0</v>
      </c>
      <c r="H28" s="29">
        <f ca="1">SUMIF([1]Codifica_CE!$P$5674:$X$7091,$A28,[1]Codifica_CE!$V$5674:$V$7091)</f>
        <v>0</v>
      </c>
      <c r="I28" s="29">
        <f t="shared" ca="1" si="13"/>
        <v>12219336</v>
      </c>
      <c r="J28" s="25">
        <f ca="1">SUMIF([1]Codifica_CE!$J$2:$X$1419,"INPUT"&amp;$A28,[1]Codifica_CE!$W$2:$W$1419)</f>
        <v>10743798</v>
      </c>
      <c r="K28" s="25">
        <f ca="1">SUMIF([1]Codifica_CE!$J$2:$X$1419,"INPUT"&amp;$A28,[1]Codifica_CE!$W$4256:$W$5673)</f>
        <v>0</v>
      </c>
      <c r="L28" s="25">
        <f>SUMIF([1]Codifica_CE!$J$1420:$J$2837,"INPUT"&amp;$A28,[1]Codifica_CE!$W$1420:$W$2837)</f>
        <v>1475538</v>
      </c>
      <c r="M28" s="25">
        <f ca="1">SUMIF([1]Codifica_CE!$J$2838:$X$4255,"INPUT"&amp;$A28,[1]Codifica_CE!$W$2838:$W$4255)</f>
        <v>0</v>
      </c>
      <c r="N28" s="25">
        <f ca="1">SUMIF([1]Codifica_CE!$J$5674:$X$7091,"INPUT"&amp;$A28,[1]Codifica_CE!$W$5674:$W$7091)</f>
        <v>0</v>
      </c>
      <c r="O28" s="1"/>
      <c r="P28" s="29">
        <f t="shared" ca="1" si="1"/>
        <v>12045000</v>
      </c>
      <c r="Q28" s="29">
        <f t="shared" ca="1" si="2"/>
        <v>12219336</v>
      </c>
      <c r="R28" s="29">
        <f t="shared" ca="1" si="4"/>
        <v>174336</v>
      </c>
      <c r="S28" s="30">
        <f t="shared" ca="1" si="5"/>
        <v>1.4473723536737235E-2</v>
      </c>
      <c r="T28" s="1"/>
    </row>
    <row r="29" spans="1:20" s="22" customFormat="1" x14ac:dyDescent="0.2">
      <c r="A29" s="18" t="s">
        <v>49</v>
      </c>
      <c r="B29" s="35" t="s">
        <v>50</v>
      </c>
      <c r="C29" s="29">
        <f t="shared" ca="1" si="12"/>
        <v>9890000</v>
      </c>
      <c r="D29" s="29">
        <f ca="1">SUMIF([1]Codifica_CE!$P$2:$X$1419,$A29,[1]Codifica_CE!$V$2:$V$1419)</f>
        <v>9791000</v>
      </c>
      <c r="E29" s="29">
        <f ca="1">SUMIF([1]Codifica_CE!$P$4256:$X$5673,$A29,[1]Codifica_CE!$V$4256:$V$5673)</f>
        <v>0</v>
      </c>
      <c r="F29" s="29">
        <f ca="1">SUMIF([1]Codifica_CE!$P$1420:$X$2837,$A29,[1]Codifica_CE!$V$1420:$V$2837)</f>
        <v>99000</v>
      </c>
      <c r="G29" s="29">
        <f ca="1">SUMIF([1]Codifica_CE!$P$2838:$X$4255,$A29,[1]Codifica_CE!$V$2838:$V$4255)</f>
        <v>0</v>
      </c>
      <c r="H29" s="29">
        <f ca="1">SUMIF([1]Codifica_CE!$P$5674:$X$7091,$A29,[1]Codifica_CE!$V$5674:$V$7091)</f>
        <v>0</v>
      </c>
      <c r="I29" s="29">
        <f t="shared" ca="1" si="13"/>
        <v>9710154</v>
      </c>
      <c r="J29" s="25">
        <f ca="1">SUMIF([1]Codifica_CE!$J$2:$X$1419,"INPUT"&amp;$A29,[1]Codifica_CE!$W$2:$W$1419)</f>
        <v>9615545</v>
      </c>
      <c r="K29" s="25">
        <f ca="1">SUMIF([1]Codifica_CE!$J$2:$X$1419,"INPUT"&amp;$A29,[1]Codifica_CE!$W$4256:$W$5673)</f>
        <v>0</v>
      </c>
      <c r="L29" s="25">
        <f>SUMIF([1]Codifica_CE!$J$1420:$J$2837,"INPUT"&amp;$A29,[1]Codifica_CE!$W$1420:$W$2837)</f>
        <v>94609</v>
      </c>
      <c r="M29" s="25">
        <f ca="1">SUMIF([1]Codifica_CE!$J$2838:$X$4255,"INPUT"&amp;$A29,[1]Codifica_CE!$W$2838:$W$4255)</f>
        <v>0</v>
      </c>
      <c r="N29" s="25">
        <f ca="1">SUMIF([1]Codifica_CE!$J$5674:$X$7091,"INPUT"&amp;$A29,[1]Codifica_CE!$W$5674:$W$7091)</f>
        <v>0</v>
      </c>
      <c r="O29" s="1"/>
      <c r="P29" s="29">
        <f t="shared" ca="1" si="1"/>
        <v>9890000</v>
      </c>
      <c r="Q29" s="29">
        <f t="shared" ca="1" si="2"/>
        <v>9710154</v>
      </c>
      <c r="R29" s="29">
        <f t="shared" ca="1" si="4"/>
        <v>-179846</v>
      </c>
      <c r="S29" s="30">
        <f t="shared" ca="1" si="5"/>
        <v>-1.8184630940343782E-2</v>
      </c>
      <c r="T29" s="1"/>
    </row>
    <row r="30" spans="1:20" s="22" customFormat="1" x14ac:dyDescent="0.2">
      <c r="A30" s="18" t="s">
        <v>51</v>
      </c>
      <c r="B30" s="35" t="s">
        <v>52</v>
      </c>
      <c r="C30" s="29">
        <f t="shared" ca="1" si="12"/>
        <v>10960000</v>
      </c>
      <c r="D30" s="29">
        <f ca="1">SUMIF([1]Codifica_CE!$P$2:$X$1419,$A30,[1]Codifica_CE!$V$2:$V$1419)</f>
        <v>10960000</v>
      </c>
      <c r="E30" s="29">
        <f ca="1">SUMIF([1]Codifica_CE!$P$4256:$X$5673,$A30,[1]Codifica_CE!$V$4256:$V$5673)</f>
        <v>0</v>
      </c>
      <c r="F30" s="29">
        <f ca="1">SUMIF([1]Codifica_CE!$P$1420:$X$2837,$A30,[1]Codifica_CE!$V$1420:$V$2837)</f>
        <v>0</v>
      </c>
      <c r="G30" s="29">
        <f ca="1">SUMIF([1]Codifica_CE!$P$2838:$X$4255,$A30,[1]Codifica_CE!$V$2838:$V$4255)</f>
        <v>0</v>
      </c>
      <c r="H30" s="29">
        <f ca="1">SUMIF([1]Codifica_CE!$P$5674:$X$7091,$A30,[1]Codifica_CE!$V$5674:$V$7091)</f>
        <v>0</v>
      </c>
      <c r="I30" s="29">
        <f t="shared" ca="1" si="13"/>
        <v>10960000</v>
      </c>
      <c r="J30" s="25">
        <f ca="1">SUMIF([1]Codifica_CE!$J$2:$X$1419,"INPUT"&amp;$A30,[1]Codifica_CE!$W$2:$W$1419)</f>
        <v>10960000</v>
      </c>
      <c r="K30" s="25">
        <f ca="1">SUMIF([1]Codifica_CE!$J$2:$X$1419,"INPUT"&amp;$A30,[1]Codifica_CE!$W$4256:$W$5673)</f>
        <v>0</v>
      </c>
      <c r="L30" s="25">
        <f>SUMIF([1]Codifica_CE!$J$1420:$J$2837,"INPUT"&amp;$A30,[1]Codifica_CE!$W$1420:$W$2837)</f>
        <v>0</v>
      </c>
      <c r="M30" s="25">
        <f ca="1">SUMIF([1]Codifica_CE!$J$2838:$X$4255,"INPUT"&amp;$A30,[1]Codifica_CE!$W$2838:$W$4255)</f>
        <v>0</v>
      </c>
      <c r="N30" s="25">
        <f ca="1">SUMIF([1]Codifica_CE!$J$5674:$X$7091,"INPUT"&amp;$A30,[1]Codifica_CE!$W$5674:$W$7091)</f>
        <v>0</v>
      </c>
      <c r="O30" s="1"/>
      <c r="P30" s="29">
        <f t="shared" ca="1" si="1"/>
        <v>10960000</v>
      </c>
      <c r="Q30" s="29">
        <f t="shared" ca="1" si="2"/>
        <v>10960000</v>
      </c>
      <c r="R30" s="29">
        <f t="shared" ca="1" si="4"/>
        <v>0</v>
      </c>
      <c r="S30" s="30">
        <f t="shared" ca="1" si="5"/>
        <v>0</v>
      </c>
      <c r="T30" s="1"/>
    </row>
    <row r="31" spans="1:20" s="22" customFormat="1" x14ac:dyDescent="0.2">
      <c r="A31" s="18" t="s">
        <v>53</v>
      </c>
      <c r="B31" s="35" t="s">
        <v>54</v>
      </c>
      <c r="C31" s="29">
        <f t="shared" ca="1" si="12"/>
        <v>0</v>
      </c>
      <c r="D31" s="29">
        <f ca="1">SUMIF([1]Codifica_CE!$P$2:$X$1419,$A31,[1]Codifica_CE!$V$2:$V$1419)</f>
        <v>0</v>
      </c>
      <c r="E31" s="29">
        <f ca="1">SUMIF([1]Codifica_CE!$P$4256:$X$5673,$A31,[1]Codifica_CE!$V$4256:$V$5673)</f>
        <v>0</v>
      </c>
      <c r="F31" s="29">
        <f ca="1">SUMIF([1]Codifica_CE!$P$1420:$X$2837,$A31,[1]Codifica_CE!$V$1420:$V$2837)</f>
        <v>0</v>
      </c>
      <c r="G31" s="29">
        <f ca="1">SUMIF([1]Codifica_CE!$P$2838:$X$4255,$A31,[1]Codifica_CE!$V$2838:$V$4255)</f>
        <v>0</v>
      </c>
      <c r="H31" s="29">
        <f ca="1">SUMIF([1]Codifica_CE!$P$5674:$X$7091,$A31,[1]Codifica_CE!$V$5674:$V$7091)</f>
        <v>0</v>
      </c>
      <c r="I31" s="29">
        <f t="shared" ca="1" si="13"/>
        <v>0</v>
      </c>
      <c r="J31" s="25">
        <f ca="1">SUMIF([1]Codifica_CE!$J$2:$X$1419,"INPUT"&amp;$A31,[1]Codifica_CE!$W$2:$W$1419)</f>
        <v>0</v>
      </c>
      <c r="K31" s="25">
        <f ca="1">SUMIF([1]Codifica_CE!$J$2:$X$1419,"INPUT"&amp;$A31,[1]Codifica_CE!$W$4256:$W$5673)</f>
        <v>0</v>
      </c>
      <c r="L31" s="25">
        <f>SUMIF([1]Codifica_CE!$J$1420:$J$2837,"INPUT"&amp;$A31,[1]Codifica_CE!$W$1420:$W$2837)</f>
        <v>0</v>
      </c>
      <c r="M31" s="25">
        <f ca="1">SUMIF([1]Codifica_CE!$J$2838:$X$4255,"INPUT"&amp;$A31,[1]Codifica_CE!$W$2838:$W$4255)</f>
        <v>0</v>
      </c>
      <c r="N31" s="25">
        <f ca="1">SUMIF([1]Codifica_CE!$J$5674:$X$7091,"INPUT"&amp;$A31,[1]Codifica_CE!$W$5674:$W$7091)</f>
        <v>0</v>
      </c>
      <c r="O31" s="1"/>
      <c r="P31" s="29">
        <f t="shared" ca="1" si="1"/>
        <v>0</v>
      </c>
      <c r="Q31" s="29">
        <f t="shared" ca="1" si="2"/>
        <v>0</v>
      </c>
      <c r="R31" s="29">
        <f t="shared" ca="1" si="4"/>
        <v>0</v>
      </c>
      <c r="S31" s="30">
        <f t="shared" ca="1" si="5"/>
        <v>0</v>
      </c>
      <c r="T31" s="1"/>
    </row>
    <row r="32" spans="1:20" s="22" customFormat="1" ht="13.5" thickBot="1" x14ac:dyDescent="0.25">
      <c r="A32" s="18" t="s">
        <v>55</v>
      </c>
      <c r="B32" s="36" t="s">
        <v>56</v>
      </c>
      <c r="C32" s="37">
        <f t="shared" ca="1" si="12"/>
        <v>5726000</v>
      </c>
      <c r="D32" s="37">
        <f ca="1">SUMIF([1]Codifica_CE!$P$2:$X$1419,$A32,[1]Codifica_CE!$V$2:$V$1419)</f>
        <v>5248000</v>
      </c>
      <c r="E32" s="37">
        <f ca="1">SUMIF([1]Codifica_CE!$P$4256:$X$5673,$A32,[1]Codifica_CE!$V$4256:$V$5673)</f>
        <v>0</v>
      </c>
      <c r="F32" s="37">
        <f ca="1">SUMIF([1]Codifica_CE!$P$1420:$X$2837,$A32,[1]Codifica_CE!$V$1420:$V$2837)</f>
        <v>478000</v>
      </c>
      <c r="G32" s="37">
        <f ca="1">SUMIF([1]Codifica_CE!$P$2838:$X$4255,$A32,[1]Codifica_CE!$V$2838:$V$4255)</f>
        <v>0</v>
      </c>
      <c r="H32" s="37">
        <f ca="1">SUMIF([1]Codifica_CE!$P$5674:$X$7091,$A32,[1]Codifica_CE!$V$5674:$V$7091)</f>
        <v>0</v>
      </c>
      <c r="I32" s="37">
        <f t="shared" ca="1" si="13"/>
        <v>5692888</v>
      </c>
      <c r="J32" s="25">
        <f ca="1">SUMIF([1]Codifica_CE!$J$2:$X$1419,"INPUT"&amp;$A32,[1]Codifica_CE!$W$2:$W$1419)</f>
        <v>5212242</v>
      </c>
      <c r="K32" s="25">
        <f ca="1">SUMIF([1]Codifica_CE!$J$2:$X$1419,"INPUT"&amp;$A32,[1]Codifica_CE!$W$4256:$W$5673)</f>
        <v>0</v>
      </c>
      <c r="L32" s="25">
        <f>SUMIF([1]Codifica_CE!$J$1420:$J$2837,"INPUT"&amp;$A32,[1]Codifica_CE!$W$1420:$W$2837)</f>
        <v>480646</v>
      </c>
      <c r="M32" s="25">
        <f ca="1">SUMIF([1]Codifica_CE!$J$2838:$X$4255,"INPUT"&amp;$A32,[1]Codifica_CE!$W$2838:$W$4255)</f>
        <v>0</v>
      </c>
      <c r="N32" s="25">
        <f ca="1">SUMIF([1]Codifica_CE!$J$5674:$X$7091,"INPUT"&amp;$A32,[1]Codifica_CE!$W$5674:$W$7091)</f>
        <v>0</v>
      </c>
      <c r="O32" s="1"/>
      <c r="P32" s="37">
        <f t="shared" ca="1" si="1"/>
        <v>5726000</v>
      </c>
      <c r="Q32" s="37">
        <f t="shared" ca="1" si="2"/>
        <v>5692888</v>
      </c>
      <c r="R32" s="37">
        <f t="shared" ca="1" si="4"/>
        <v>-33112</v>
      </c>
      <c r="S32" s="38">
        <f t="shared" ca="1" si="5"/>
        <v>-5.7827453719874258E-3</v>
      </c>
      <c r="T32" s="1"/>
    </row>
    <row r="33" spans="1:20" s="22" customFormat="1" ht="13.5" thickTop="1" x14ac:dyDescent="0.2">
      <c r="A33" s="18" t="s">
        <v>57</v>
      </c>
      <c r="B33" s="39" t="s">
        <v>58</v>
      </c>
      <c r="C33" s="40">
        <f ca="1">+C7-C22+C23+C24+C28+C29+C30+C31+C32</f>
        <v>508386000</v>
      </c>
      <c r="D33" s="40">
        <f t="shared" ref="D33:N33" ca="1" si="14">+D7-D22+D23+D24+D28+D29+D30+D31+D32</f>
        <v>449156000</v>
      </c>
      <c r="E33" s="40">
        <f t="shared" ca="1" si="14"/>
        <v>0</v>
      </c>
      <c r="F33" s="40">
        <f t="shared" ca="1" si="14"/>
        <v>51800000</v>
      </c>
      <c r="G33" s="40">
        <f t="shared" ca="1" si="14"/>
        <v>0</v>
      </c>
      <c r="H33" s="40">
        <f t="shared" ca="1" si="14"/>
        <v>7430000</v>
      </c>
      <c r="I33" s="40">
        <f t="shared" ca="1" si="14"/>
        <v>508482491</v>
      </c>
      <c r="J33" s="40">
        <f t="shared" ca="1" si="14"/>
        <v>449099701</v>
      </c>
      <c r="K33" s="40">
        <f t="shared" ca="1" si="14"/>
        <v>0</v>
      </c>
      <c r="L33" s="40">
        <f t="shared" si="14"/>
        <v>52380790</v>
      </c>
      <c r="M33" s="40">
        <f t="shared" ca="1" si="14"/>
        <v>0</v>
      </c>
      <c r="N33" s="40">
        <f t="shared" ca="1" si="14"/>
        <v>7002000</v>
      </c>
      <c r="O33" s="1"/>
      <c r="P33" s="40">
        <f t="shared" ca="1" si="1"/>
        <v>508386000</v>
      </c>
      <c r="Q33" s="40">
        <f t="shared" ca="1" si="2"/>
        <v>508482491</v>
      </c>
      <c r="R33" s="40">
        <f t="shared" ca="1" si="4"/>
        <v>96491</v>
      </c>
      <c r="S33" s="41">
        <f t="shared" ca="1" si="5"/>
        <v>1.897986962662229E-4</v>
      </c>
      <c r="T33" s="1"/>
    </row>
    <row r="34" spans="1:20" x14ac:dyDescent="0.2">
      <c r="A34" s="18" t="s">
        <v>59</v>
      </c>
      <c r="B34" s="16" t="s">
        <v>60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"/>
      <c r="P34" s="17">
        <f t="shared" si="1"/>
        <v>0</v>
      </c>
      <c r="Q34" s="17">
        <f t="shared" si="2"/>
        <v>0</v>
      </c>
      <c r="R34" s="17">
        <f t="shared" si="4"/>
        <v>0</v>
      </c>
      <c r="S34" s="42">
        <f t="shared" si="5"/>
        <v>0</v>
      </c>
    </row>
    <row r="35" spans="1:20" s="22" customFormat="1" x14ac:dyDescent="0.2">
      <c r="A35" s="18" t="s">
        <v>61</v>
      </c>
      <c r="B35" s="43" t="s">
        <v>62</v>
      </c>
      <c r="C35" s="44">
        <f t="shared" ref="C35:N35" ca="1" si="15">+C36+C37</f>
        <v>151438000</v>
      </c>
      <c r="D35" s="44">
        <f t="shared" ca="1" si="15"/>
        <v>141591000</v>
      </c>
      <c r="E35" s="44">
        <f t="shared" ca="1" si="15"/>
        <v>0</v>
      </c>
      <c r="F35" s="44">
        <f t="shared" ca="1" si="15"/>
        <v>9698000</v>
      </c>
      <c r="G35" s="44">
        <f ca="1">+G36+G37</f>
        <v>0</v>
      </c>
      <c r="H35" s="44">
        <f t="shared" ca="1" si="15"/>
        <v>149000</v>
      </c>
      <c r="I35" s="44">
        <f ca="1">+I36+I37</f>
        <v>153382648</v>
      </c>
      <c r="J35" s="44">
        <f t="shared" ca="1" si="15"/>
        <v>143504715</v>
      </c>
      <c r="K35" s="44">
        <f t="shared" ca="1" si="15"/>
        <v>0</v>
      </c>
      <c r="L35" s="44">
        <f t="shared" si="15"/>
        <v>9808111</v>
      </c>
      <c r="M35" s="44">
        <f t="shared" ca="1" si="15"/>
        <v>0</v>
      </c>
      <c r="N35" s="44">
        <f t="shared" ca="1" si="15"/>
        <v>69822</v>
      </c>
      <c r="O35" s="1"/>
      <c r="P35" s="44">
        <f t="shared" ca="1" si="1"/>
        <v>151438000</v>
      </c>
      <c r="Q35" s="44">
        <f t="shared" ca="1" si="2"/>
        <v>153382648</v>
      </c>
      <c r="R35" s="44">
        <f t="shared" ca="1" si="4"/>
        <v>1944648</v>
      </c>
      <c r="S35" s="45">
        <f t="shared" ca="1" si="5"/>
        <v>1.2841215546956511E-2</v>
      </c>
      <c r="T35" s="1"/>
    </row>
    <row r="36" spans="1:20" x14ac:dyDescent="0.2">
      <c r="A36" s="15" t="s">
        <v>63</v>
      </c>
      <c r="B36" s="28" t="s">
        <v>64</v>
      </c>
      <c r="C36" s="26">
        <f ca="1">SUM(D36:H36)</f>
        <v>148824000</v>
      </c>
      <c r="D36" s="26">
        <f ca="1">SUMIF([1]Codifica_CE!$P$2:$X$1419,$A36,[1]Codifica_CE!$V$2:$V$1419)</f>
        <v>139407000</v>
      </c>
      <c r="E36" s="26">
        <f ca="1">SUMIF([1]Codifica_CE!$P$4256:$X$5673,$A36,[1]Codifica_CE!$V$4256:$V$5673)</f>
        <v>0</v>
      </c>
      <c r="F36" s="26">
        <f ca="1">SUMIF([1]Codifica_CE!$P$1420:$X$2837,$A36,[1]Codifica_CE!$V$1420:$V$2837)</f>
        <v>9283000</v>
      </c>
      <c r="G36" s="26">
        <f ca="1">SUMIF([1]Codifica_CE!$P$2838:$X$4255,$A36,[1]Codifica_CE!$V$2838:$V$4255)</f>
        <v>0</v>
      </c>
      <c r="H36" s="26">
        <f ca="1">SUMIF([1]Codifica_CE!$P$5674:$X$7091,$A36,[1]Codifica_CE!$V$5674:$V$7091)</f>
        <v>134000</v>
      </c>
      <c r="I36" s="26">
        <f ca="1">SUM(J36:N36)</f>
        <v>150894597</v>
      </c>
      <c r="J36" s="25">
        <f ca="1">SUMIF([1]Codifica_CE!$J$2:$X$1419,"INPUT"&amp;$A36,[1]Codifica_CE!$W$2:$W$1419)</f>
        <v>141425278</v>
      </c>
      <c r="K36" s="25">
        <f ca="1">SUMIF([1]Codifica_CE!$J$2:$X$1419,"INPUT"&amp;$A36,[1]Codifica_CE!$W$4256:$W$5673)</f>
        <v>0</v>
      </c>
      <c r="L36" s="25">
        <f>SUMIF([1]Codifica_CE!$J$1420:$J$2837,"INPUT"&amp;$A36,[1]Codifica_CE!$W$1420:$W$2837)</f>
        <v>9400950</v>
      </c>
      <c r="M36" s="25">
        <f ca="1">SUMIF([1]Codifica_CE!$J$2838:$X$4255,"INPUT"&amp;$A36,[1]Codifica_CE!$W$2838:$W$4255)</f>
        <v>0</v>
      </c>
      <c r="N36" s="25">
        <f ca="1">SUMIF([1]Codifica_CE!$J$5674:$X$7091,"INPUT"&amp;$A36,[1]Codifica_CE!$W$5674:$W$7091)</f>
        <v>68369</v>
      </c>
      <c r="O36" s="1"/>
      <c r="P36" s="26">
        <f t="shared" ca="1" si="1"/>
        <v>148824000</v>
      </c>
      <c r="Q36" s="26">
        <f t="shared" ca="1" si="2"/>
        <v>150894597</v>
      </c>
      <c r="R36" s="26">
        <f t="shared" ca="1" si="4"/>
        <v>2070597</v>
      </c>
      <c r="S36" s="27">
        <f t="shared" ca="1" si="5"/>
        <v>1.3913058377681019E-2</v>
      </c>
    </row>
    <row r="37" spans="1:20" x14ac:dyDescent="0.2">
      <c r="A37" s="15" t="s">
        <v>65</v>
      </c>
      <c r="B37" s="28" t="s">
        <v>66</v>
      </c>
      <c r="C37" s="26">
        <f ca="1">SUM(D37:H37)</f>
        <v>2614000</v>
      </c>
      <c r="D37" s="26">
        <f ca="1">SUMIF([1]Codifica_CE!$P$2:$X$1419,$A37,[1]Codifica_CE!$V$2:$V$1419)</f>
        <v>2184000</v>
      </c>
      <c r="E37" s="26">
        <f ca="1">SUMIF([1]Codifica_CE!$P$4256:$X$5673,$A37,[1]Codifica_CE!$V$4256:$V$5673)</f>
        <v>0</v>
      </c>
      <c r="F37" s="26">
        <f ca="1">SUMIF([1]Codifica_CE!$P$1420:$X$2837,$A37,[1]Codifica_CE!$V$1420:$V$2837)</f>
        <v>415000</v>
      </c>
      <c r="G37" s="26">
        <f ca="1">SUMIF([1]Codifica_CE!$P$2838:$X$4255,$A37,[1]Codifica_CE!$V$2838:$V$4255)</f>
        <v>0</v>
      </c>
      <c r="H37" s="26">
        <f ca="1">SUMIF([1]Codifica_CE!$P$5674:$X$7091,$A37,[1]Codifica_CE!$V$5674:$V$7091)</f>
        <v>15000</v>
      </c>
      <c r="I37" s="26">
        <f ca="1">SUM(J37:N37)</f>
        <v>2488051</v>
      </c>
      <c r="J37" s="25">
        <f ca="1">SUMIF([1]Codifica_CE!$J$2:$X$1419,"INPUT"&amp;$A37,[1]Codifica_CE!$W$2:$W$1419)</f>
        <v>2079437</v>
      </c>
      <c r="K37" s="25">
        <f ca="1">SUMIF([1]Codifica_CE!$J$2:$X$1419,"INPUT"&amp;$A37,[1]Codifica_CE!$W$4256:$W$5673)</f>
        <v>0</v>
      </c>
      <c r="L37" s="25">
        <f>SUMIF([1]Codifica_CE!$J$1420:$J$2837,"INPUT"&amp;$A37,[1]Codifica_CE!$W$1420:$W$2837)</f>
        <v>407161</v>
      </c>
      <c r="M37" s="25">
        <f ca="1">SUMIF([1]Codifica_CE!$J$2838:$X$4255,"INPUT"&amp;$A37,[1]Codifica_CE!$W$2838:$W$4255)</f>
        <v>0</v>
      </c>
      <c r="N37" s="25">
        <f ca="1">SUMIF([1]Codifica_CE!$J$5674:$X$7091,"INPUT"&amp;$A37,[1]Codifica_CE!$W$5674:$W$7091)</f>
        <v>1453</v>
      </c>
      <c r="O37" s="1"/>
      <c r="P37" s="26">
        <f t="shared" ca="1" si="1"/>
        <v>2614000</v>
      </c>
      <c r="Q37" s="26">
        <f t="shared" ca="1" si="2"/>
        <v>2488051</v>
      </c>
      <c r="R37" s="26">
        <f t="shared" ca="1" si="4"/>
        <v>-125949</v>
      </c>
      <c r="S37" s="27">
        <f t="shared" ca="1" si="5"/>
        <v>-4.8182478959449118E-2</v>
      </c>
    </row>
    <row r="38" spans="1:20" s="22" customFormat="1" x14ac:dyDescent="0.2">
      <c r="A38" s="18" t="s">
        <v>67</v>
      </c>
      <c r="B38" s="35" t="s">
        <v>68</v>
      </c>
      <c r="C38" s="29">
        <f ca="1">SUM(C39:C55)</f>
        <v>43485000</v>
      </c>
      <c r="D38" s="29">
        <f t="shared" ref="D38:N38" ca="1" si="16">SUM(D39:D55)</f>
        <v>26560000</v>
      </c>
      <c r="E38" s="29">
        <f t="shared" ca="1" si="16"/>
        <v>0</v>
      </c>
      <c r="F38" s="29">
        <f t="shared" ca="1" si="16"/>
        <v>12109000</v>
      </c>
      <c r="G38" s="29">
        <f ca="1">SUM(G39:G55)</f>
        <v>0</v>
      </c>
      <c r="H38" s="29">
        <f t="shared" ca="1" si="16"/>
        <v>4816000</v>
      </c>
      <c r="I38" s="29">
        <f t="shared" ca="1" si="16"/>
        <v>43433611</v>
      </c>
      <c r="J38" s="29">
        <f t="shared" ca="1" si="16"/>
        <v>26313388</v>
      </c>
      <c r="K38" s="29">
        <f t="shared" ca="1" si="16"/>
        <v>0</v>
      </c>
      <c r="L38" s="29">
        <f t="shared" si="16"/>
        <v>12448428</v>
      </c>
      <c r="M38" s="29">
        <f t="shared" ca="1" si="16"/>
        <v>0</v>
      </c>
      <c r="N38" s="29">
        <f t="shared" ca="1" si="16"/>
        <v>4671795</v>
      </c>
      <c r="O38" s="1"/>
      <c r="P38" s="29">
        <f t="shared" ca="1" si="1"/>
        <v>43485000</v>
      </c>
      <c r="Q38" s="29">
        <f t="shared" ca="1" si="2"/>
        <v>43433611</v>
      </c>
      <c r="R38" s="29">
        <f t="shared" ca="1" si="4"/>
        <v>-51389</v>
      </c>
      <c r="S38" s="30">
        <f t="shared" ca="1" si="5"/>
        <v>-1.181763826606876E-3</v>
      </c>
      <c r="T38" s="1"/>
    </row>
    <row r="39" spans="1:20" x14ac:dyDescent="0.2">
      <c r="A39" s="15" t="s">
        <v>69</v>
      </c>
      <c r="B39" s="28" t="s">
        <v>70</v>
      </c>
      <c r="C39" s="26">
        <f t="shared" ref="C39:C55" ca="1" si="17">SUM(D39:H39)</f>
        <v>167000</v>
      </c>
      <c r="D39" s="26">
        <f ca="1">SUMIF([1]Codifica_CE!$P$2:$X$1419,$A39,[1]Codifica_CE!$V$2:$V$1419)</f>
        <v>0</v>
      </c>
      <c r="E39" s="26">
        <f ca="1">SUMIF([1]Codifica_CE!$P$4256:$X$5673,$A39,[1]Codifica_CE!$V$4256:$V$5673)</f>
        <v>0</v>
      </c>
      <c r="F39" s="26">
        <f ca="1">SUMIF([1]Codifica_CE!$P$1420:$X$2837,$A39,[1]Codifica_CE!$V$1420:$V$2837)</f>
        <v>0</v>
      </c>
      <c r="G39" s="26">
        <f ca="1">SUMIF([1]Codifica_CE!$P$2838:$X$4255,$A39,[1]Codifica_CE!$V$2838:$V$4255)</f>
        <v>0</v>
      </c>
      <c r="H39" s="26">
        <f ca="1">SUMIF([1]Codifica_CE!$P$5674:$X$7091,$A39,[1]Codifica_CE!$V$5674:$V$7091)</f>
        <v>167000</v>
      </c>
      <c r="I39" s="26">
        <f t="shared" ref="I39:I55" ca="1" si="18">SUM(J39:N39)</f>
        <v>166057</v>
      </c>
      <c r="J39" s="25">
        <f ca="1">SUMIF([1]Codifica_CE!$J$2:$X$1419,"INPUT"&amp;$A39,[1]Codifica_CE!$W$2:$W$1419)</f>
        <v>0</v>
      </c>
      <c r="K39" s="25">
        <f ca="1">SUMIF([1]Codifica_CE!$J$2:$X$1419,"INPUT"&amp;$A39,[1]Codifica_CE!$W$4256:$W$5673)</f>
        <v>0</v>
      </c>
      <c r="L39" s="25">
        <f>SUMIF([1]Codifica_CE!$J$1420:$J$2837,"INPUT"&amp;$A39,[1]Codifica_CE!$W$1420:$W$2837)</f>
        <v>0</v>
      </c>
      <c r="M39" s="25">
        <f ca="1">SUMIF([1]Codifica_CE!$J$2838:$X$4255,"INPUT"&amp;$A39,[1]Codifica_CE!$W$2838:$W$4255)</f>
        <v>0</v>
      </c>
      <c r="N39" s="25">
        <f ca="1">SUMIF([1]Codifica_CE!$J$5674:$X$7091,"INPUT"&amp;$A39,[1]Codifica_CE!$W$5674:$W$7091)</f>
        <v>166057</v>
      </c>
      <c r="O39" s="1"/>
      <c r="P39" s="26">
        <f t="shared" ca="1" si="1"/>
        <v>167000</v>
      </c>
      <c r="Q39" s="26">
        <f t="shared" ca="1" si="2"/>
        <v>166057</v>
      </c>
      <c r="R39" s="26">
        <f t="shared" ca="1" si="4"/>
        <v>-943</v>
      </c>
      <c r="S39" s="27">
        <f t="shared" ca="1" si="5"/>
        <v>-5.6467065868263475E-3</v>
      </c>
    </row>
    <row r="40" spans="1:20" x14ac:dyDescent="0.2">
      <c r="A40" s="15" t="s">
        <v>71</v>
      </c>
      <c r="B40" s="28" t="s">
        <v>72</v>
      </c>
      <c r="C40" s="26">
        <f t="shared" ca="1" si="17"/>
        <v>0</v>
      </c>
      <c r="D40" s="26">
        <f ca="1">SUMIF([1]Codifica_CE!$P$2:$X$1419,$A40,[1]Codifica_CE!$V$2:$V$1419)</f>
        <v>0</v>
      </c>
      <c r="E40" s="26">
        <f ca="1">SUMIF([1]Codifica_CE!$P$4256:$X$5673,$A40,[1]Codifica_CE!$V$4256:$V$5673)</f>
        <v>0</v>
      </c>
      <c r="F40" s="26">
        <f ca="1">SUMIF([1]Codifica_CE!$P$1420:$X$2837,$A40,[1]Codifica_CE!$V$1420:$V$2837)</f>
        <v>0</v>
      </c>
      <c r="G40" s="26">
        <f ca="1">SUMIF([1]Codifica_CE!$P$2838:$X$4255,$A40,[1]Codifica_CE!$V$2838:$V$4255)</f>
        <v>0</v>
      </c>
      <c r="H40" s="26">
        <f ca="1">SUMIF([1]Codifica_CE!$P$5674:$X$7091,$A40,[1]Codifica_CE!$V$5674:$V$7091)</f>
        <v>0</v>
      </c>
      <c r="I40" s="26">
        <f t="shared" ca="1" si="18"/>
        <v>0</v>
      </c>
      <c r="J40" s="25">
        <f ca="1">SUMIF([1]Codifica_CE!$J$2:$X$1419,"INPUT"&amp;$A40,[1]Codifica_CE!$W$2:$W$1419)</f>
        <v>0</v>
      </c>
      <c r="K40" s="25">
        <f ca="1">SUMIF([1]Codifica_CE!$J$2:$X$1419,"INPUT"&amp;$A40,[1]Codifica_CE!$W$4256:$W$5673)</f>
        <v>0</v>
      </c>
      <c r="L40" s="25">
        <f>SUMIF([1]Codifica_CE!$J$1420:$J$2837,"INPUT"&amp;$A40,[1]Codifica_CE!$W$1420:$W$2837)</f>
        <v>0</v>
      </c>
      <c r="M40" s="25">
        <f ca="1">SUMIF([1]Codifica_CE!$J$2838:$X$4255,"INPUT"&amp;$A40,[1]Codifica_CE!$W$2838:$W$4255)</f>
        <v>0</v>
      </c>
      <c r="N40" s="25">
        <f ca="1">SUMIF([1]Codifica_CE!$J$5674:$X$7091,"INPUT"&amp;$A40,[1]Codifica_CE!$W$5674:$W$7091)</f>
        <v>0</v>
      </c>
      <c r="O40" s="1"/>
      <c r="P40" s="26">
        <f t="shared" ca="1" si="1"/>
        <v>0</v>
      </c>
      <c r="Q40" s="26">
        <f t="shared" ca="1" si="2"/>
        <v>0</v>
      </c>
      <c r="R40" s="26">
        <f t="shared" ca="1" si="4"/>
        <v>0</v>
      </c>
      <c r="S40" s="27">
        <f t="shared" ca="1" si="5"/>
        <v>0</v>
      </c>
    </row>
    <row r="41" spans="1:20" x14ac:dyDescent="0.2">
      <c r="A41" s="15" t="s">
        <v>73</v>
      </c>
      <c r="B41" s="34" t="s">
        <v>74</v>
      </c>
      <c r="C41" s="26">
        <f t="shared" ca="1" si="17"/>
        <v>1628000</v>
      </c>
      <c r="D41" s="26">
        <f ca="1">SUMIF([1]Codifica_CE!$P$2:$X$1419,$A41,[1]Codifica_CE!$V$2:$V$1419)</f>
        <v>1450000</v>
      </c>
      <c r="E41" s="26">
        <f ca="1">SUMIF([1]Codifica_CE!$P$4256:$X$5673,$A41,[1]Codifica_CE!$V$4256:$V$5673)</f>
        <v>0</v>
      </c>
      <c r="F41" s="26">
        <f ca="1">SUMIF([1]Codifica_CE!$P$1420:$X$2837,$A41,[1]Codifica_CE!$V$1420:$V$2837)</f>
        <v>178000</v>
      </c>
      <c r="G41" s="26">
        <f ca="1">SUMIF([1]Codifica_CE!$P$2838:$X$4255,$A41,[1]Codifica_CE!$V$2838:$V$4255)</f>
        <v>0</v>
      </c>
      <c r="H41" s="26">
        <f ca="1">SUMIF([1]Codifica_CE!$P$5674:$X$7091,$A41,[1]Codifica_CE!$V$5674:$V$7091)</f>
        <v>0</v>
      </c>
      <c r="I41" s="26">
        <f t="shared" ca="1" si="18"/>
        <v>1617655</v>
      </c>
      <c r="J41" s="25">
        <f ca="1">SUMIF([1]Codifica_CE!$J$2:$X$1419,"INPUT"&amp;$A41,[1]Codifica_CE!$W$2:$W$1419)</f>
        <v>1450000</v>
      </c>
      <c r="K41" s="25">
        <f ca="1">SUMIF([1]Codifica_CE!$J$2:$X$1419,"INPUT"&amp;$A41,[1]Codifica_CE!$W$4256:$W$5673)</f>
        <v>0</v>
      </c>
      <c r="L41" s="25">
        <f>SUMIF([1]Codifica_CE!$J$1420:$J$2837,"INPUT"&amp;$A41,[1]Codifica_CE!$W$1420:$W$2837)</f>
        <v>167655</v>
      </c>
      <c r="M41" s="25">
        <f ca="1">SUMIF([1]Codifica_CE!$J$2838:$X$4255,"INPUT"&amp;$A41,[1]Codifica_CE!$W$2838:$W$4255)</f>
        <v>0</v>
      </c>
      <c r="N41" s="25">
        <f ca="1">SUMIF([1]Codifica_CE!$J$5674:$X$7091,"INPUT"&amp;$A41,[1]Codifica_CE!$W$5674:$W$7091)</f>
        <v>0</v>
      </c>
      <c r="O41" s="1"/>
      <c r="P41" s="26">
        <f t="shared" ca="1" si="1"/>
        <v>1628000</v>
      </c>
      <c r="Q41" s="26">
        <f t="shared" ca="1" si="2"/>
        <v>1617655</v>
      </c>
      <c r="R41" s="26">
        <f t="shared" ca="1" si="4"/>
        <v>-10345</v>
      </c>
      <c r="S41" s="27">
        <f t="shared" ca="1" si="5"/>
        <v>-6.3544226044226042E-3</v>
      </c>
    </row>
    <row r="42" spans="1:20" x14ac:dyDescent="0.2">
      <c r="A42" s="15" t="s">
        <v>75</v>
      </c>
      <c r="B42" s="34" t="s">
        <v>76</v>
      </c>
      <c r="C42" s="26">
        <f t="shared" ca="1" si="17"/>
        <v>0</v>
      </c>
      <c r="D42" s="26">
        <f ca="1">SUMIF([1]Codifica_CE!$P$2:$X$1419,$A42,[1]Codifica_CE!$V$2:$V$1419)</f>
        <v>0</v>
      </c>
      <c r="E42" s="26">
        <f ca="1">SUMIF([1]Codifica_CE!$P$4256:$X$5673,$A42,[1]Codifica_CE!$V$4256:$V$5673)</f>
        <v>0</v>
      </c>
      <c r="F42" s="26">
        <f ca="1">SUMIF([1]Codifica_CE!$P$1420:$X$2837,$A42,[1]Codifica_CE!$V$1420:$V$2837)</f>
        <v>0</v>
      </c>
      <c r="G42" s="26">
        <f ca="1">SUMIF([1]Codifica_CE!$P$2838:$X$4255,$A42,[1]Codifica_CE!$V$2838:$V$4255)</f>
        <v>0</v>
      </c>
      <c r="H42" s="26">
        <f ca="1">SUMIF([1]Codifica_CE!$P$5674:$X$7091,$A42,[1]Codifica_CE!$V$5674:$V$7091)</f>
        <v>0</v>
      </c>
      <c r="I42" s="26">
        <f t="shared" ca="1" si="18"/>
        <v>0</v>
      </c>
      <c r="J42" s="25">
        <f ca="1">SUMIF([1]Codifica_CE!$J$2:$X$1419,"INPUT"&amp;$A42,[1]Codifica_CE!$W$2:$W$1419)</f>
        <v>0</v>
      </c>
      <c r="K42" s="25">
        <f ca="1">SUMIF([1]Codifica_CE!$J$2:$X$1419,"INPUT"&amp;$A42,[1]Codifica_CE!$W$4256:$W$5673)</f>
        <v>0</v>
      </c>
      <c r="L42" s="25">
        <f>SUMIF([1]Codifica_CE!$J$1420:$J$2837,"INPUT"&amp;$A42,[1]Codifica_CE!$W$1420:$W$2837)</f>
        <v>0</v>
      </c>
      <c r="M42" s="25">
        <f ca="1">SUMIF([1]Codifica_CE!$J$2838:$X$4255,"INPUT"&amp;$A42,[1]Codifica_CE!$W$2838:$W$4255)</f>
        <v>0</v>
      </c>
      <c r="N42" s="25">
        <f ca="1">SUMIF([1]Codifica_CE!$J$5674:$X$7091,"INPUT"&amp;$A42,[1]Codifica_CE!$W$5674:$W$7091)</f>
        <v>0</v>
      </c>
      <c r="O42" s="1"/>
      <c r="P42" s="26">
        <f t="shared" ca="1" si="1"/>
        <v>0</v>
      </c>
      <c r="Q42" s="26">
        <f t="shared" ca="1" si="2"/>
        <v>0</v>
      </c>
      <c r="R42" s="26">
        <f t="shared" ca="1" si="4"/>
        <v>0</v>
      </c>
      <c r="S42" s="27">
        <f t="shared" ca="1" si="5"/>
        <v>0</v>
      </c>
    </row>
    <row r="43" spans="1:20" x14ac:dyDescent="0.2">
      <c r="A43" s="15" t="s">
        <v>77</v>
      </c>
      <c r="B43" s="34" t="s">
        <v>78</v>
      </c>
      <c r="C43" s="26">
        <f t="shared" ca="1" si="17"/>
        <v>0</v>
      </c>
      <c r="D43" s="26">
        <f ca="1">SUMIF([1]Codifica_CE!$P$2:$X$1419,$A43,[1]Codifica_CE!$V$2:$V$1419)</f>
        <v>0</v>
      </c>
      <c r="E43" s="26">
        <f ca="1">SUMIF([1]Codifica_CE!$P$4256:$X$5673,$A43,[1]Codifica_CE!$V$4256:$V$5673)</f>
        <v>0</v>
      </c>
      <c r="F43" s="26">
        <f ca="1">SUMIF([1]Codifica_CE!$P$1420:$X$2837,$A43,[1]Codifica_CE!$V$1420:$V$2837)</f>
        <v>0</v>
      </c>
      <c r="G43" s="26">
        <f ca="1">SUMIF([1]Codifica_CE!$P$2838:$X$4255,$A43,[1]Codifica_CE!$V$2838:$V$4255)</f>
        <v>0</v>
      </c>
      <c r="H43" s="26">
        <f ca="1">SUMIF([1]Codifica_CE!$P$5674:$X$7091,$A43,[1]Codifica_CE!$V$5674:$V$7091)</f>
        <v>0</v>
      </c>
      <c r="I43" s="26">
        <f t="shared" ca="1" si="18"/>
        <v>0</v>
      </c>
      <c r="J43" s="25">
        <f ca="1">SUMIF([1]Codifica_CE!$J$2:$X$1419,"INPUT"&amp;$A43,[1]Codifica_CE!$W$2:$W$1419)</f>
        <v>0</v>
      </c>
      <c r="K43" s="25">
        <f ca="1">SUMIF([1]Codifica_CE!$J$2:$X$1419,"INPUT"&amp;$A43,[1]Codifica_CE!$W$4256:$W$5673)</f>
        <v>0</v>
      </c>
      <c r="L43" s="25">
        <f>SUMIF([1]Codifica_CE!$J$1420:$J$2837,"INPUT"&amp;$A43,[1]Codifica_CE!$W$1420:$W$2837)</f>
        <v>0</v>
      </c>
      <c r="M43" s="25">
        <f ca="1">SUMIF([1]Codifica_CE!$J$2838:$X$4255,"INPUT"&amp;$A43,[1]Codifica_CE!$W$2838:$W$4255)</f>
        <v>0</v>
      </c>
      <c r="N43" s="25">
        <f ca="1">SUMIF([1]Codifica_CE!$J$5674:$X$7091,"INPUT"&amp;$A43,[1]Codifica_CE!$W$5674:$W$7091)</f>
        <v>0</v>
      </c>
      <c r="O43" s="1"/>
      <c r="P43" s="26">
        <f t="shared" ca="1" si="1"/>
        <v>0</v>
      </c>
      <c r="Q43" s="26">
        <f t="shared" ca="1" si="2"/>
        <v>0</v>
      </c>
      <c r="R43" s="26">
        <f t="shared" ca="1" si="4"/>
        <v>0</v>
      </c>
      <c r="S43" s="27">
        <f t="shared" ca="1" si="5"/>
        <v>0</v>
      </c>
    </row>
    <row r="44" spans="1:20" x14ac:dyDescent="0.2">
      <c r="A44" s="15" t="s">
        <v>79</v>
      </c>
      <c r="B44" s="34" t="s">
        <v>80</v>
      </c>
      <c r="C44" s="26">
        <f t="shared" ca="1" si="17"/>
        <v>9081000</v>
      </c>
      <c r="D44" s="26">
        <f ca="1">SUMIF([1]Codifica_CE!$P$2:$X$1419,$A44,[1]Codifica_CE!$V$2:$V$1419)</f>
        <v>0</v>
      </c>
      <c r="E44" s="26">
        <f ca="1">SUMIF([1]Codifica_CE!$P$4256:$X$5673,$A44,[1]Codifica_CE!$V$4256:$V$5673)</f>
        <v>0</v>
      </c>
      <c r="F44" s="26">
        <f ca="1">SUMIF([1]Codifica_CE!$P$1420:$X$2837,$A44,[1]Codifica_CE!$V$1420:$V$2837)</f>
        <v>9081000</v>
      </c>
      <c r="G44" s="26">
        <f ca="1">SUMIF([1]Codifica_CE!$P$2838:$X$4255,$A44,[1]Codifica_CE!$V$2838:$V$4255)</f>
        <v>0</v>
      </c>
      <c r="H44" s="26">
        <f ca="1">SUMIF([1]Codifica_CE!$P$5674:$X$7091,$A44,[1]Codifica_CE!$V$5674:$V$7091)</f>
        <v>0</v>
      </c>
      <c r="I44" s="26">
        <f t="shared" ca="1" si="18"/>
        <v>9802678</v>
      </c>
      <c r="J44" s="25">
        <f ca="1">SUMIF([1]Codifica_CE!$J$2:$X$1419,"INPUT"&amp;$A44,[1]Codifica_CE!$W$2:$W$1419)</f>
        <v>0</v>
      </c>
      <c r="K44" s="25">
        <f ca="1">SUMIF([1]Codifica_CE!$J$2:$X$1419,"INPUT"&amp;$A44,[1]Codifica_CE!$W$4256:$W$5673)</f>
        <v>0</v>
      </c>
      <c r="L44" s="25">
        <f>SUMIF([1]Codifica_CE!$J$1420:$J$2837,"INPUT"&amp;$A44,[1]Codifica_CE!$W$1420:$W$2837)</f>
        <v>9802678</v>
      </c>
      <c r="M44" s="25">
        <f ca="1">SUMIF([1]Codifica_CE!$J$2838:$X$4255,"INPUT"&amp;$A44,[1]Codifica_CE!$W$2838:$W$4255)</f>
        <v>0</v>
      </c>
      <c r="N44" s="25">
        <f ca="1">SUMIF([1]Codifica_CE!$J$5674:$X$7091,"INPUT"&amp;$A44,[1]Codifica_CE!$W$5674:$W$7091)</f>
        <v>0</v>
      </c>
      <c r="O44" s="1"/>
      <c r="P44" s="26">
        <f t="shared" ca="1" si="1"/>
        <v>9081000</v>
      </c>
      <c r="Q44" s="26">
        <f t="shared" ca="1" si="2"/>
        <v>9802678</v>
      </c>
      <c r="R44" s="26">
        <f t="shared" ca="1" si="4"/>
        <v>721678</v>
      </c>
      <c r="S44" s="27">
        <f t="shared" ca="1" si="5"/>
        <v>7.9471203611937005E-2</v>
      </c>
    </row>
    <row r="45" spans="1:20" x14ac:dyDescent="0.2">
      <c r="A45" s="15" t="s">
        <v>81</v>
      </c>
      <c r="B45" s="34" t="s">
        <v>82</v>
      </c>
      <c r="C45" s="26">
        <f t="shared" ca="1" si="17"/>
        <v>0</v>
      </c>
      <c r="D45" s="26">
        <f ca="1">SUMIF([1]Codifica_CE!$P$2:$X$1419,$A45,[1]Codifica_CE!$V$2:$V$1419)</f>
        <v>0</v>
      </c>
      <c r="E45" s="26">
        <f ca="1">SUMIF([1]Codifica_CE!$P$4256:$X$5673,$A45,[1]Codifica_CE!$V$4256:$V$5673)</f>
        <v>0</v>
      </c>
      <c r="F45" s="26">
        <f ca="1">SUMIF([1]Codifica_CE!$P$1420:$X$2837,$A45,[1]Codifica_CE!$V$1420:$V$2837)</f>
        <v>0</v>
      </c>
      <c r="G45" s="26">
        <f ca="1">SUMIF([1]Codifica_CE!$P$2838:$X$4255,$A45,[1]Codifica_CE!$V$2838:$V$4255)</f>
        <v>0</v>
      </c>
      <c r="H45" s="26">
        <f ca="1">SUMIF([1]Codifica_CE!$P$5674:$X$7091,$A45,[1]Codifica_CE!$V$5674:$V$7091)</f>
        <v>0</v>
      </c>
      <c r="I45" s="26">
        <f t="shared" ca="1" si="18"/>
        <v>0</v>
      </c>
      <c r="J45" s="25">
        <f ca="1">SUMIF([1]Codifica_CE!$J$2:$X$1419,"INPUT"&amp;$A45,[1]Codifica_CE!$W$2:$W$1419)</f>
        <v>0</v>
      </c>
      <c r="K45" s="25">
        <f ca="1">SUMIF([1]Codifica_CE!$J$2:$X$1419,"INPUT"&amp;$A45,[1]Codifica_CE!$W$4256:$W$5673)</f>
        <v>0</v>
      </c>
      <c r="L45" s="25">
        <f>SUMIF([1]Codifica_CE!$J$1420:$J$2837,"INPUT"&amp;$A45,[1]Codifica_CE!$W$1420:$W$2837)</f>
        <v>0</v>
      </c>
      <c r="M45" s="25">
        <f ca="1">SUMIF([1]Codifica_CE!$J$2838:$X$4255,"INPUT"&amp;$A45,[1]Codifica_CE!$W$2838:$W$4255)</f>
        <v>0</v>
      </c>
      <c r="N45" s="25">
        <f ca="1">SUMIF([1]Codifica_CE!$J$5674:$X$7091,"INPUT"&amp;$A45,[1]Codifica_CE!$W$5674:$W$7091)</f>
        <v>0</v>
      </c>
      <c r="O45" s="1"/>
      <c r="P45" s="26">
        <f t="shared" ca="1" si="1"/>
        <v>0</v>
      </c>
      <c r="Q45" s="26">
        <f t="shared" ca="1" si="2"/>
        <v>0</v>
      </c>
      <c r="R45" s="26">
        <f t="shared" ca="1" si="4"/>
        <v>0</v>
      </c>
      <c r="S45" s="27">
        <f t="shared" ca="1" si="5"/>
        <v>0</v>
      </c>
    </row>
    <row r="46" spans="1:20" x14ac:dyDescent="0.2">
      <c r="A46" s="15" t="s">
        <v>83</v>
      </c>
      <c r="B46" s="34" t="s">
        <v>84</v>
      </c>
      <c r="C46" s="26">
        <f t="shared" ca="1" si="17"/>
        <v>0</v>
      </c>
      <c r="D46" s="26">
        <f ca="1">SUMIF([1]Codifica_CE!$P$2:$X$1419,$A46,[1]Codifica_CE!$V$2:$V$1419)</f>
        <v>0</v>
      </c>
      <c r="E46" s="26">
        <f ca="1">SUMIF([1]Codifica_CE!$P$4256:$X$5673,$A46,[1]Codifica_CE!$V$4256:$V$5673)</f>
        <v>0</v>
      </c>
      <c r="F46" s="26">
        <f ca="1">SUMIF([1]Codifica_CE!$P$1420:$X$2837,$A46,[1]Codifica_CE!$V$1420:$V$2837)</f>
        <v>0</v>
      </c>
      <c r="G46" s="26">
        <f ca="1">SUMIF([1]Codifica_CE!$P$2838:$X$4255,$A46,[1]Codifica_CE!$V$2838:$V$4255)</f>
        <v>0</v>
      </c>
      <c r="H46" s="26">
        <f ca="1">SUMIF([1]Codifica_CE!$P$5674:$X$7091,$A46,[1]Codifica_CE!$V$5674:$V$7091)</f>
        <v>0</v>
      </c>
      <c r="I46" s="26">
        <f t="shared" ca="1" si="18"/>
        <v>0</v>
      </c>
      <c r="J46" s="25">
        <f ca="1">SUMIF([1]Codifica_CE!$J$2:$X$1419,"INPUT"&amp;$A46,[1]Codifica_CE!$W$2:$W$1419)</f>
        <v>0</v>
      </c>
      <c r="K46" s="25">
        <f ca="1">SUMIF([1]Codifica_CE!$J$2:$X$1419,"INPUT"&amp;$A46,[1]Codifica_CE!$W$4256:$W$5673)</f>
        <v>0</v>
      </c>
      <c r="L46" s="25">
        <f>SUMIF([1]Codifica_CE!$J$1420:$J$2837,"INPUT"&amp;$A46,[1]Codifica_CE!$W$1420:$W$2837)</f>
        <v>0</v>
      </c>
      <c r="M46" s="25">
        <f ca="1">SUMIF([1]Codifica_CE!$J$2838:$X$4255,"INPUT"&amp;$A46,[1]Codifica_CE!$W$2838:$W$4255)</f>
        <v>0</v>
      </c>
      <c r="N46" s="25">
        <f ca="1">SUMIF([1]Codifica_CE!$J$5674:$X$7091,"INPUT"&amp;$A46,[1]Codifica_CE!$W$5674:$W$7091)</f>
        <v>0</v>
      </c>
      <c r="O46" s="1"/>
      <c r="P46" s="26">
        <f t="shared" ca="1" si="1"/>
        <v>0</v>
      </c>
      <c r="Q46" s="26">
        <f t="shared" ca="1" si="2"/>
        <v>0</v>
      </c>
      <c r="R46" s="26">
        <f t="shared" ca="1" si="4"/>
        <v>0</v>
      </c>
      <c r="S46" s="27">
        <f t="shared" ca="1" si="5"/>
        <v>0</v>
      </c>
    </row>
    <row r="47" spans="1:20" x14ac:dyDescent="0.2">
      <c r="A47" s="15" t="s">
        <v>85</v>
      </c>
      <c r="B47" s="34" t="s">
        <v>86</v>
      </c>
      <c r="C47" s="26">
        <f t="shared" ca="1" si="17"/>
        <v>0</v>
      </c>
      <c r="D47" s="26">
        <f ca="1">SUMIF([1]Codifica_CE!$P$2:$X$1419,$A47,[1]Codifica_CE!$V$2:$V$1419)</f>
        <v>0</v>
      </c>
      <c r="E47" s="26">
        <f ca="1">SUMIF([1]Codifica_CE!$P$4256:$X$5673,$A47,[1]Codifica_CE!$V$4256:$V$5673)</f>
        <v>0</v>
      </c>
      <c r="F47" s="26">
        <f ca="1">SUMIF([1]Codifica_CE!$P$1420:$X$2837,$A47,[1]Codifica_CE!$V$1420:$V$2837)</f>
        <v>0</v>
      </c>
      <c r="G47" s="26">
        <f ca="1">SUMIF([1]Codifica_CE!$P$2838:$X$4255,$A47,[1]Codifica_CE!$V$2838:$V$4255)</f>
        <v>0</v>
      </c>
      <c r="H47" s="26">
        <f ca="1">SUMIF([1]Codifica_CE!$P$5674:$X$7091,$A47,[1]Codifica_CE!$V$5674:$V$7091)</f>
        <v>0</v>
      </c>
      <c r="I47" s="26">
        <f t="shared" ca="1" si="18"/>
        <v>0</v>
      </c>
      <c r="J47" s="25">
        <f ca="1">SUMIF([1]Codifica_CE!$J$2:$X$1419,"INPUT"&amp;$A47,[1]Codifica_CE!$W$2:$W$1419)</f>
        <v>0</v>
      </c>
      <c r="K47" s="25">
        <f ca="1">SUMIF([1]Codifica_CE!$J$2:$X$1419,"INPUT"&amp;$A47,[1]Codifica_CE!$W$4256:$W$5673)</f>
        <v>0</v>
      </c>
      <c r="L47" s="25">
        <f>SUMIF([1]Codifica_CE!$J$1420:$J$2837,"INPUT"&amp;$A47,[1]Codifica_CE!$W$1420:$W$2837)</f>
        <v>0</v>
      </c>
      <c r="M47" s="25">
        <f ca="1">SUMIF([1]Codifica_CE!$J$2838:$X$4255,"INPUT"&amp;$A47,[1]Codifica_CE!$W$2838:$W$4255)</f>
        <v>0</v>
      </c>
      <c r="N47" s="25">
        <f ca="1">SUMIF([1]Codifica_CE!$J$5674:$X$7091,"INPUT"&amp;$A47,[1]Codifica_CE!$W$5674:$W$7091)</f>
        <v>0</v>
      </c>
      <c r="O47" s="1"/>
      <c r="P47" s="26">
        <f t="shared" ca="1" si="1"/>
        <v>0</v>
      </c>
      <c r="Q47" s="26">
        <f t="shared" ca="1" si="2"/>
        <v>0</v>
      </c>
      <c r="R47" s="26">
        <f t="shared" ca="1" si="4"/>
        <v>0</v>
      </c>
      <c r="S47" s="27">
        <f t="shared" ca="1" si="5"/>
        <v>0</v>
      </c>
    </row>
    <row r="48" spans="1:20" x14ac:dyDescent="0.2">
      <c r="A48" s="15" t="s">
        <v>87</v>
      </c>
      <c r="B48" s="34" t="s">
        <v>88</v>
      </c>
      <c r="C48" s="26">
        <f t="shared" ca="1" si="17"/>
        <v>0</v>
      </c>
      <c r="D48" s="26">
        <f ca="1">SUMIF([1]Codifica_CE!$P$2:$X$1419,$A48,[1]Codifica_CE!$V$2:$V$1419)</f>
        <v>0</v>
      </c>
      <c r="E48" s="26">
        <f ca="1">SUMIF([1]Codifica_CE!$P$4256:$X$5673,$A48,[1]Codifica_CE!$V$4256:$V$5673)</f>
        <v>0</v>
      </c>
      <c r="F48" s="26">
        <f ca="1">SUMIF([1]Codifica_CE!$P$1420:$X$2837,$A48,[1]Codifica_CE!$V$1420:$V$2837)</f>
        <v>0</v>
      </c>
      <c r="G48" s="26">
        <f ca="1">SUMIF([1]Codifica_CE!$P$2838:$X$4255,$A48,[1]Codifica_CE!$V$2838:$V$4255)</f>
        <v>0</v>
      </c>
      <c r="H48" s="26">
        <f ca="1">SUMIF([1]Codifica_CE!$P$5674:$X$7091,$A48,[1]Codifica_CE!$V$5674:$V$7091)</f>
        <v>0</v>
      </c>
      <c r="I48" s="26">
        <f t="shared" ca="1" si="18"/>
        <v>0</v>
      </c>
      <c r="J48" s="25">
        <f ca="1">SUMIF([1]Codifica_CE!$J$2:$X$1419,"INPUT"&amp;$A48,[1]Codifica_CE!$W$2:$W$1419)</f>
        <v>0</v>
      </c>
      <c r="K48" s="25">
        <f ca="1">SUMIF([1]Codifica_CE!$J$2:$X$1419,"INPUT"&amp;$A48,[1]Codifica_CE!$W$4256:$W$5673)</f>
        <v>0</v>
      </c>
      <c r="L48" s="25">
        <f>SUMIF([1]Codifica_CE!$J$1420:$J$2837,"INPUT"&amp;$A48,[1]Codifica_CE!$W$1420:$W$2837)</f>
        <v>0</v>
      </c>
      <c r="M48" s="25">
        <f ca="1">SUMIF([1]Codifica_CE!$J$2838:$X$4255,"INPUT"&amp;$A48,[1]Codifica_CE!$W$2838:$W$4255)</f>
        <v>0</v>
      </c>
      <c r="N48" s="25">
        <f ca="1">SUMIF([1]Codifica_CE!$J$5674:$X$7091,"INPUT"&amp;$A48,[1]Codifica_CE!$W$5674:$W$7091)</f>
        <v>0</v>
      </c>
      <c r="O48" s="1"/>
      <c r="P48" s="26">
        <f t="shared" ca="1" si="1"/>
        <v>0</v>
      </c>
      <c r="Q48" s="26">
        <f t="shared" ca="1" si="2"/>
        <v>0</v>
      </c>
      <c r="R48" s="26">
        <f t="shared" ca="1" si="4"/>
        <v>0</v>
      </c>
      <c r="S48" s="27">
        <f t="shared" ca="1" si="5"/>
        <v>0</v>
      </c>
    </row>
    <row r="49" spans="1:20" x14ac:dyDescent="0.2">
      <c r="A49" s="15" t="s">
        <v>89</v>
      </c>
      <c r="B49" s="34" t="s">
        <v>90</v>
      </c>
      <c r="C49" s="26">
        <f t="shared" ca="1" si="17"/>
        <v>6355000</v>
      </c>
      <c r="D49" s="26">
        <f ca="1">SUMIF([1]Codifica_CE!$P$2:$X$1419,$A49,[1]Codifica_CE!$V$2:$V$1419)</f>
        <v>670000</v>
      </c>
      <c r="E49" s="26">
        <f ca="1">SUMIF([1]Codifica_CE!$P$4256:$X$5673,$A49,[1]Codifica_CE!$V$4256:$V$5673)</f>
        <v>0</v>
      </c>
      <c r="F49" s="26">
        <f ca="1">SUMIF([1]Codifica_CE!$P$1420:$X$2837,$A49,[1]Codifica_CE!$V$1420:$V$2837)</f>
        <v>1110000</v>
      </c>
      <c r="G49" s="26">
        <f ca="1">SUMIF([1]Codifica_CE!$P$2838:$X$4255,$A49,[1]Codifica_CE!$V$2838:$V$4255)</f>
        <v>0</v>
      </c>
      <c r="H49" s="26">
        <f ca="1">SUMIF([1]Codifica_CE!$P$5674:$X$7091,$A49,[1]Codifica_CE!$V$5674:$V$7091)</f>
        <v>4575000</v>
      </c>
      <c r="I49" s="26">
        <f t="shared" ca="1" si="18"/>
        <v>5900323</v>
      </c>
      <c r="J49" s="25">
        <f ca="1">SUMIF([1]Codifica_CE!$J$2:$X$1419,"INPUT"&amp;$A49,[1]Codifica_CE!$W$2:$W$1419)</f>
        <v>670185</v>
      </c>
      <c r="K49" s="25">
        <f ca="1">SUMIF([1]Codifica_CE!$J$2:$X$1419,"INPUT"&amp;$A49,[1]Codifica_CE!$W$4256:$W$5673)</f>
        <v>0</v>
      </c>
      <c r="L49" s="25">
        <f>SUMIF([1]Codifica_CE!$J$1420:$J$2837,"INPUT"&amp;$A49,[1]Codifica_CE!$W$1420:$W$2837)</f>
        <v>800000</v>
      </c>
      <c r="M49" s="25">
        <f ca="1">SUMIF([1]Codifica_CE!$J$2838:$X$4255,"INPUT"&amp;$A49,[1]Codifica_CE!$W$2838:$W$4255)</f>
        <v>0</v>
      </c>
      <c r="N49" s="25">
        <f ca="1">SUMIF([1]Codifica_CE!$J$5674:$X$7091,"INPUT"&amp;$A49,[1]Codifica_CE!$W$5674:$W$7091)</f>
        <v>4430138</v>
      </c>
      <c r="O49" s="1"/>
      <c r="P49" s="26">
        <f t="shared" ca="1" si="1"/>
        <v>6355000</v>
      </c>
      <c r="Q49" s="26">
        <f t="shared" ca="1" si="2"/>
        <v>5900323</v>
      </c>
      <c r="R49" s="26">
        <f t="shared" ca="1" si="4"/>
        <v>-454677</v>
      </c>
      <c r="S49" s="27">
        <f t="shared" ca="1" si="5"/>
        <v>-7.1546341463414639E-2</v>
      </c>
    </row>
    <row r="50" spans="1:20" x14ac:dyDescent="0.2">
      <c r="A50" s="31" t="s">
        <v>91</v>
      </c>
      <c r="B50" s="34" t="s">
        <v>92</v>
      </c>
      <c r="C50" s="26">
        <f t="shared" ca="1" si="17"/>
        <v>455000</v>
      </c>
      <c r="D50" s="26">
        <f ca="1">SUMIF([1]Codifica_CE!$P$2:$X$1419,$A50,[1]Codifica_CE!$V$2:$V$1419)</f>
        <v>0</v>
      </c>
      <c r="E50" s="26">
        <f ca="1">SUMIF([1]Codifica_CE!$P$4256:$X$5673,$A50,[1]Codifica_CE!$V$4256:$V$5673)</f>
        <v>0</v>
      </c>
      <c r="F50" s="26">
        <f ca="1">SUMIF([1]Codifica_CE!$P$1420:$X$2837,$A50,[1]Codifica_CE!$V$1420:$V$2837)</f>
        <v>455000</v>
      </c>
      <c r="G50" s="26">
        <f ca="1">SUMIF([1]Codifica_CE!$P$2838:$X$4255,$A50,[1]Codifica_CE!$V$2838:$V$4255)</f>
        <v>0</v>
      </c>
      <c r="H50" s="26">
        <f ca="1">SUMIF([1]Codifica_CE!$P$5674:$X$7091,$A50,[1]Codifica_CE!$V$5674:$V$7091)</f>
        <v>0</v>
      </c>
      <c r="I50" s="26">
        <f t="shared" ca="1" si="18"/>
        <v>455000</v>
      </c>
      <c r="J50" s="25">
        <f ca="1">SUMIF([1]Codifica_CE!$J$2:$X$1419,"INPUT"&amp;$A50,[1]Codifica_CE!$W$2:$W$1419)</f>
        <v>0</v>
      </c>
      <c r="K50" s="25">
        <f ca="1">SUMIF([1]Codifica_CE!$J$2:$X$1419,"INPUT"&amp;$A50,[1]Codifica_CE!$W$4256:$W$5673)</f>
        <v>0</v>
      </c>
      <c r="L50" s="25">
        <f>SUMIF([1]Codifica_CE!$J$1420:$J$2837,"INPUT"&amp;$A50,[1]Codifica_CE!$W$1420:$W$2837)</f>
        <v>455000</v>
      </c>
      <c r="M50" s="25">
        <f ca="1">SUMIF([1]Codifica_CE!$J$2838:$X$4255,"INPUT"&amp;$A50,[1]Codifica_CE!$W$2838:$W$4255)</f>
        <v>0</v>
      </c>
      <c r="N50" s="25">
        <f ca="1">SUMIF([1]Codifica_CE!$J$5674:$X$7091,"INPUT"&amp;$A50,[1]Codifica_CE!$W$5674:$W$7091)</f>
        <v>0</v>
      </c>
      <c r="O50" s="1"/>
      <c r="P50" s="26">
        <f t="shared" ca="1" si="1"/>
        <v>455000</v>
      </c>
      <c r="Q50" s="26">
        <f t="shared" ca="1" si="2"/>
        <v>455000</v>
      </c>
      <c r="R50" s="26">
        <f t="shared" ca="1" si="4"/>
        <v>0</v>
      </c>
      <c r="S50" s="27">
        <f t="shared" ca="1" si="5"/>
        <v>0</v>
      </c>
    </row>
    <row r="51" spans="1:20" x14ac:dyDescent="0.2">
      <c r="A51" s="31" t="s">
        <v>93</v>
      </c>
      <c r="B51" s="34" t="s">
        <v>94</v>
      </c>
      <c r="C51" s="26">
        <f t="shared" ca="1" si="17"/>
        <v>9575000</v>
      </c>
      <c r="D51" s="26">
        <f ca="1">SUMIF([1]Codifica_CE!$P$2:$X$1419,$A51,[1]Codifica_CE!$V$2:$V$1419)</f>
        <v>9476000</v>
      </c>
      <c r="E51" s="26">
        <f ca="1">SUMIF([1]Codifica_CE!$P$4256:$X$5673,$A51,[1]Codifica_CE!$V$4256:$V$5673)</f>
        <v>0</v>
      </c>
      <c r="F51" s="26">
        <f ca="1">SUMIF([1]Codifica_CE!$P$1420:$X$2837,$A51,[1]Codifica_CE!$V$1420:$V$2837)</f>
        <v>99000</v>
      </c>
      <c r="G51" s="26">
        <f ca="1">SUMIF([1]Codifica_CE!$P$2838:$X$4255,$A51,[1]Codifica_CE!$V$2838:$V$4255)</f>
        <v>0</v>
      </c>
      <c r="H51" s="26">
        <f ca="1">SUMIF([1]Codifica_CE!$P$5674:$X$7091,$A51,[1]Codifica_CE!$V$5674:$V$7091)</f>
        <v>0</v>
      </c>
      <c r="I51" s="26">
        <f t="shared" ca="1" si="18"/>
        <v>10511784</v>
      </c>
      <c r="J51" s="25">
        <f ca="1">SUMIF([1]Codifica_CE!$J$2:$X$1419,"INPUT"&amp;$A51,[1]Codifica_CE!$W$2:$W$1419)</f>
        <v>10412784</v>
      </c>
      <c r="K51" s="25">
        <f ca="1">SUMIF([1]Codifica_CE!$J$2:$X$1419,"INPUT"&amp;$A51,[1]Codifica_CE!$W$4256:$W$5673)</f>
        <v>0</v>
      </c>
      <c r="L51" s="25">
        <f>SUMIF([1]Codifica_CE!$J$1420:$J$2837,"INPUT"&amp;$A51,[1]Codifica_CE!$W$1420:$W$2837)</f>
        <v>99000</v>
      </c>
      <c r="M51" s="25">
        <f ca="1">SUMIF([1]Codifica_CE!$J$2838:$X$4255,"INPUT"&amp;$A51,[1]Codifica_CE!$W$2838:$W$4255)</f>
        <v>0</v>
      </c>
      <c r="N51" s="25">
        <f ca="1">SUMIF([1]Codifica_CE!$J$5674:$X$7091,"INPUT"&amp;$A51,[1]Codifica_CE!$W$5674:$W$7091)</f>
        <v>0</v>
      </c>
      <c r="O51" s="1"/>
      <c r="P51" s="26">
        <f t="shared" ca="1" si="1"/>
        <v>9575000</v>
      </c>
      <c r="Q51" s="26">
        <f t="shared" ca="1" si="2"/>
        <v>10511784</v>
      </c>
      <c r="R51" s="26">
        <f t="shared" ca="1" si="4"/>
        <v>936784</v>
      </c>
      <c r="S51" s="27">
        <f t="shared" ca="1" si="5"/>
        <v>9.7836449086161875E-2</v>
      </c>
    </row>
    <row r="52" spans="1:20" x14ac:dyDescent="0.2">
      <c r="A52" s="31" t="s">
        <v>95</v>
      </c>
      <c r="B52" s="34" t="s">
        <v>96</v>
      </c>
      <c r="C52" s="26">
        <f t="shared" ca="1" si="17"/>
        <v>45000</v>
      </c>
      <c r="D52" s="26">
        <f ca="1">SUMIF([1]Codifica_CE!$P$2:$X$1419,$A52,[1]Codifica_CE!$V$2:$V$1419)</f>
        <v>0</v>
      </c>
      <c r="E52" s="26">
        <f ca="1">SUMIF([1]Codifica_CE!$P$4256:$X$5673,$A52,[1]Codifica_CE!$V$4256:$V$5673)</f>
        <v>0</v>
      </c>
      <c r="F52" s="26">
        <f ca="1">SUMIF([1]Codifica_CE!$P$1420:$X$2837,$A52,[1]Codifica_CE!$V$1420:$V$2837)</f>
        <v>45000</v>
      </c>
      <c r="G52" s="26">
        <f ca="1">SUMIF([1]Codifica_CE!$P$2838:$X$4255,$A52,[1]Codifica_CE!$V$2838:$V$4255)</f>
        <v>0</v>
      </c>
      <c r="H52" s="26">
        <f ca="1">SUMIF([1]Codifica_CE!$P$5674:$X$7091,$A52,[1]Codifica_CE!$V$5674:$V$7091)</f>
        <v>0</v>
      </c>
      <c r="I52" s="26">
        <f t="shared" ca="1" si="18"/>
        <v>45000</v>
      </c>
      <c r="J52" s="25">
        <f ca="1">SUMIF([1]Codifica_CE!$J$2:$X$1419,"INPUT"&amp;$A52,[1]Codifica_CE!$W$2:$W$1419)</f>
        <v>0</v>
      </c>
      <c r="K52" s="25">
        <f ca="1">SUMIF([1]Codifica_CE!$J$2:$X$1419,"INPUT"&amp;$A52,[1]Codifica_CE!$W$4256:$W$5673)</f>
        <v>0</v>
      </c>
      <c r="L52" s="25">
        <f>SUMIF([1]Codifica_CE!$J$1420:$J$2837,"INPUT"&amp;$A52,[1]Codifica_CE!$W$1420:$W$2837)</f>
        <v>45000</v>
      </c>
      <c r="M52" s="25">
        <f ca="1">SUMIF([1]Codifica_CE!$J$2838:$X$4255,"INPUT"&amp;$A52,[1]Codifica_CE!$W$2838:$W$4255)</f>
        <v>0</v>
      </c>
      <c r="N52" s="25">
        <f ca="1">SUMIF([1]Codifica_CE!$J$5674:$X$7091,"INPUT"&amp;$A52,[1]Codifica_CE!$W$5674:$W$7091)</f>
        <v>0</v>
      </c>
      <c r="O52" s="1"/>
      <c r="P52" s="26">
        <f t="shared" ca="1" si="1"/>
        <v>45000</v>
      </c>
      <c r="Q52" s="26">
        <f t="shared" ca="1" si="2"/>
        <v>45000</v>
      </c>
      <c r="R52" s="26">
        <f t="shared" ca="1" si="4"/>
        <v>0</v>
      </c>
      <c r="S52" s="27">
        <f t="shared" ca="1" si="5"/>
        <v>0</v>
      </c>
    </row>
    <row r="53" spans="1:20" x14ac:dyDescent="0.2">
      <c r="A53" s="31" t="s">
        <v>97</v>
      </c>
      <c r="B53" s="34" t="s">
        <v>98</v>
      </c>
      <c r="C53" s="26">
        <f t="shared" ca="1" si="17"/>
        <v>5272000</v>
      </c>
      <c r="D53" s="26">
        <f ca="1">SUMIF([1]Codifica_CE!$P$2:$X$1419,$A53,[1]Codifica_CE!$V$2:$V$1419)</f>
        <v>4935000</v>
      </c>
      <c r="E53" s="26">
        <f ca="1">SUMIF([1]Codifica_CE!$P$4256:$X$5673,$A53,[1]Codifica_CE!$V$4256:$V$5673)</f>
        <v>0</v>
      </c>
      <c r="F53" s="26">
        <f ca="1">SUMIF([1]Codifica_CE!$P$1420:$X$2837,$A53,[1]Codifica_CE!$V$1420:$V$2837)</f>
        <v>263000</v>
      </c>
      <c r="G53" s="26">
        <f ca="1">SUMIF([1]Codifica_CE!$P$2838:$X$4255,$A53,[1]Codifica_CE!$V$2838:$V$4255)</f>
        <v>0</v>
      </c>
      <c r="H53" s="26">
        <f ca="1">SUMIF([1]Codifica_CE!$P$5674:$X$7091,$A53,[1]Codifica_CE!$V$5674:$V$7091)</f>
        <v>74000</v>
      </c>
      <c r="I53" s="26">
        <f t="shared" ca="1" si="18"/>
        <v>4849642</v>
      </c>
      <c r="J53" s="25">
        <f ca="1">SUMIF([1]Codifica_CE!$J$2:$X$1419,"INPUT"&amp;$A53,[1]Codifica_CE!$W$2:$W$1419)</f>
        <v>4482714</v>
      </c>
      <c r="K53" s="25">
        <f ca="1">SUMIF([1]Codifica_CE!$J$2:$X$1419,"INPUT"&amp;$A53,[1]Codifica_CE!$W$4256:$W$5673)</f>
        <v>0</v>
      </c>
      <c r="L53" s="25">
        <f>SUMIF([1]Codifica_CE!$J$1420:$J$2837,"INPUT"&amp;$A53,[1]Codifica_CE!$W$1420:$W$2837)</f>
        <v>291328</v>
      </c>
      <c r="M53" s="25">
        <f ca="1">SUMIF([1]Codifica_CE!$J$2838:$X$4255,"INPUT"&amp;$A53,[1]Codifica_CE!$W$2838:$W$4255)</f>
        <v>0</v>
      </c>
      <c r="N53" s="25">
        <f ca="1">SUMIF([1]Codifica_CE!$J$5674:$X$7091,"INPUT"&amp;$A53,[1]Codifica_CE!$W$5674:$W$7091)</f>
        <v>75600</v>
      </c>
      <c r="O53" s="1"/>
      <c r="P53" s="26">
        <f t="shared" ca="1" si="1"/>
        <v>5272000</v>
      </c>
      <c r="Q53" s="26">
        <f t="shared" ca="1" si="2"/>
        <v>4849642</v>
      </c>
      <c r="R53" s="26">
        <f t="shared" ca="1" si="4"/>
        <v>-422358</v>
      </c>
      <c r="S53" s="27">
        <f t="shared" ca="1" si="5"/>
        <v>-8.0113429438543243E-2</v>
      </c>
    </row>
    <row r="54" spans="1:20" x14ac:dyDescent="0.2">
      <c r="A54" s="31" t="s">
        <v>99</v>
      </c>
      <c r="B54" s="34" t="s">
        <v>100</v>
      </c>
      <c r="C54" s="26">
        <f t="shared" ca="1" si="17"/>
        <v>10907000</v>
      </c>
      <c r="D54" s="26">
        <f ca="1">SUMIF([1]Codifica_CE!$P$2:$X$1419,$A54,[1]Codifica_CE!$V$2:$V$1419)</f>
        <v>10029000</v>
      </c>
      <c r="E54" s="26">
        <f ca="1">SUMIF([1]Codifica_CE!$P$4256:$X$5673,$A54,[1]Codifica_CE!$V$4256:$V$5673)</f>
        <v>0</v>
      </c>
      <c r="F54" s="26">
        <f ca="1">SUMIF([1]Codifica_CE!$P$1420:$X$2837,$A54,[1]Codifica_CE!$V$1420:$V$2837)</f>
        <v>878000</v>
      </c>
      <c r="G54" s="26">
        <f ca="1">SUMIF([1]Codifica_CE!$P$2838:$X$4255,$A54,[1]Codifica_CE!$V$2838:$V$4255)</f>
        <v>0</v>
      </c>
      <c r="H54" s="26">
        <f ca="1">SUMIF([1]Codifica_CE!$P$5674:$X$7091,$A54,[1]Codifica_CE!$V$5674:$V$7091)</f>
        <v>0</v>
      </c>
      <c r="I54" s="26">
        <f t="shared" ca="1" si="18"/>
        <v>10085472</v>
      </c>
      <c r="J54" s="25">
        <f ca="1">SUMIF([1]Codifica_CE!$J$2:$X$1419,"INPUT"&amp;$A54,[1]Codifica_CE!$W$2:$W$1419)</f>
        <v>9297705</v>
      </c>
      <c r="K54" s="25">
        <f ca="1">SUMIF([1]Codifica_CE!$J$2:$X$1419,"INPUT"&amp;$A54,[1]Codifica_CE!$W$4256:$W$5673)</f>
        <v>0</v>
      </c>
      <c r="L54" s="25">
        <f>SUMIF([1]Codifica_CE!$J$1420:$J$2837,"INPUT"&amp;$A54,[1]Codifica_CE!$W$1420:$W$2837)</f>
        <v>787767</v>
      </c>
      <c r="M54" s="25">
        <f ca="1">SUMIF([1]Codifica_CE!$J$2838:$X$4255,"INPUT"&amp;$A54,[1]Codifica_CE!$W$2838:$W$4255)</f>
        <v>0</v>
      </c>
      <c r="N54" s="25">
        <f ca="1">SUMIF([1]Codifica_CE!$J$5674:$X$7091,"INPUT"&amp;$A54,[1]Codifica_CE!$W$5674:$W$7091)</f>
        <v>0</v>
      </c>
      <c r="O54" s="1"/>
      <c r="P54" s="26">
        <f t="shared" ca="1" si="1"/>
        <v>10907000</v>
      </c>
      <c r="Q54" s="26">
        <f t="shared" ca="1" si="2"/>
        <v>10085472</v>
      </c>
      <c r="R54" s="26">
        <f t="shared" ca="1" si="4"/>
        <v>-821528</v>
      </c>
      <c r="S54" s="27">
        <f t="shared" ca="1" si="5"/>
        <v>-7.5321169890895753E-2</v>
      </c>
    </row>
    <row r="55" spans="1:20" x14ac:dyDescent="0.2">
      <c r="A55" s="31" t="s">
        <v>101</v>
      </c>
      <c r="B55" s="34" t="s">
        <v>102</v>
      </c>
      <c r="C55" s="26">
        <f t="shared" ca="1" si="17"/>
        <v>0</v>
      </c>
      <c r="D55" s="26">
        <f ca="1">SUMIF([1]Codifica_CE!$P$2:$X$1419,$A55,[1]Codifica_CE!$V$2:$V$1419)</f>
        <v>0</v>
      </c>
      <c r="E55" s="26">
        <f ca="1">SUMIF([1]Codifica_CE!$P$4256:$X$5673,$A55,[1]Codifica_CE!$V$4256:$V$5673)</f>
        <v>0</v>
      </c>
      <c r="F55" s="26">
        <f ca="1">SUMIF([1]Codifica_CE!$P$1420:$X$2837,$A55,[1]Codifica_CE!$V$1420:$V$2837)</f>
        <v>0</v>
      </c>
      <c r="G55" s="26">
        <f ca="1">SUMIF([1]Codifica_CE!$P$2838:$X$4255,$A55,[1]Codifica_CE!$V$2838:$V$4255)</f>
        <v>0</v>
      </c>
      <c r="H55" s="26">
        <f ca="1">SUMIF([1]Codifica_CE!$P$5674:$X$7091,$A55,[1]Codifica_CE!$V$5674:$V$7091)</f>
        <v>0</v>
      </c>
      <c r="I55" s="26">
        <f t="shared" ca="1" si="18"/>
        <v>0</v>
      </c>
      <c r="J55" s="25">
        <f ca="1">SUMIF([1]Codifica_CE!$J$2:$X$1419,"INPUT"&amp;$A55,[1]Codifica_CE!$W$2:$W$1419)</f>
        <v>0</v>
      </c>
      <c r="K55" s="25">
        <f ca="1">SUMIF([1]Codifica_CE!$J$2:$X$1419,"INPUT"&amp;$A55,[1]Codifica_CE!$W$4256:$W$5673)</f>
        <v>0</v>
      </c>
      <c r="L55" s="25">
        <f>SUMIF([1]Codifica_CE!$J$1420:$J$2837,"INPUT"&amp;$A55,[1]Codifica_CE!$W$1420:$W$2837)</f>
        <v>0</v>
      </c>
      <c r="M55" s="25">
        <f ca="1">SUMIF([1]Codifica_CE!$J$2838:$X$4255,"INPUT"&amp;$A55,[1]Codifica_CE!$W$2838:$W$4255)</f>
        <v>0</v>
      </c>
      <c r="N55" s="25">
        <f ca="1">SUMIF([1]Codifica_CE!$J$5674:$X$7091,"INPUT"&amp;$A55,[1]Codifica_CE!$W$5674:$W$7091)</f>
        <v>0</v>
      </c>
      <c r="O55" s="1"/>
      <c r="P55" s="26">
        <f t="shared" ca="1" si="1"/>
        <v>0</v>
      </c>
      <c r="Q55" s="26">
        <f t="shared" ca="1" si="2"/>
        <v>0</v>
      </c>
      <c r="R55" s="26">
        <f t="shared" ca="1" si="4"/>
        <v>0</v>
      </c>
      <c r="S55" s="27">
        <f t="shared" ca="1" si="5"/>
        <v>0</v>
      </c>
    </row>
    <row r="56" spans="1:20" s="22" customFormat="1" x14ac:dyDescent="0.2">
      <c r="A56" s="18" t="s">
        <v>103</v>
      </c>
      <c r="B56" s="35" t="s">
        <v>104</v>
      </c>
      <c r="C56" s="29">
        <f ca="1">SUM(C57:C59)</f>
        <v>48322000</v>
      </c>
      <c r="D56" s="29">
        <f t="shared" ref="D56:N56" ca="1" si="19">SUM(D57:D59)</f>
        <v>43792000</v>
      </c>
      <c r="E56" s="29">
        <f t="shared" ca="1" si="19"/>
        <v>0</v>
      </c>
      <c r="F56" s="29">
        <f t="shared" ca="1" si="19"/>
        <v>4377000</v>
      </c>
      <c r="G56" s="29">
        <f ca="1">SUM(G57:G59)</f>
        <v>0</v>
      </c>
      <c r="H56" s="29">
        <f t="shared" ca="1" si="19"/>
        <v>153000</v>
      </c>
      <c r="I56" s="29">
        <f t="shared" ca="1" si="19"/>
        <v>45854502</v>
      </c>
      <c r="J56" s="29">
        <f t="shared" ca="1" si="19"/>
        <v>41346770</v>
      </c>
      <c r="K56" s="29">
        <f t="shared" ca="1" si="19"/>
        <v>0</v>
      </c>
      <c r="L56" s="29">
        <f t="shared" si="19"/>
        <v>4316932</v>
      </c>
      <c r="M56" s="29">
        <f t="shared" ca="1" si="19"/>
        <v>0</v>
      </c>
      <c r="N56" s="29">
        <f t="shared" ca="1" si="19"/>
        <v>190800</v>
      </c>
      <c r="O56" s="1"/>
      <c r="P56" s="29">
        <f t="shared" ca="1" si="1"/>
        <v>48322000</v>
      </c>
      <c r="Q56" s="29">
        <f t="shared" ca="1" si="2"/>
        <v>45854502</v>
      </c>
      <c r="R56" s="29">
        <f t="shared" ca="1" si="4"/>
        <v>-2467498</v>
      </c>
      <c r="S56" s="30">
        <f t="shared" ca="1" si="5"/>
        <v>-5.1063656305616489E-2</v>
      </c>
      <c r="T56" s="1"/>
    </row>
    <row r="57" spans="1:20" x14ac:dyDescent="0.2">
      <c r="A57" s="31" t="s">
        <v>105</v>
      </c>
      <c r="B57" s="34" t="s">
        <v>106</v>
      </c>
      <c r="C57" s="26">
        <f ca="1">SUM(D57:H57)</f>
        <v>43558000</v>
      </c>
      <c r="D57" s="26">
        <f ca="1">SUMIF([1]Codifica_CE!$P$2:$X$1419,$A57,[1]Codifica_CE!$V$2:$V$1419)</f>
        <v>39212000</v>
      </c>
      <c r="E57" s="26">
        <f ca="1">SUMIF([1]Codifica_CE!$P$4256:$X$5673,$A57,[1]Codifica_CE!$V$4256:$V$5673)</f>
        <v>0</v>
      </c>
      <c r="F57" s="26">
        <f ca="1">SUMIF([1]Codifica_CE!$P$1420:$X$2837,$A57,[1]Codifica_CE!$V$1420:$V$2837)</f>
        <v>4205000</v>
      </c>
      <c r="G57" s="26">
        <f ca="1">SUMIF([1]Codifica_CE!$P$2838:$X$4255,$A57,[1]Codifica_CE!$V$2838:$V$4255)</f>
        <v>0</v>
      </c>
      <c r="H57" s="26">
        <f ca="1">SUMIF([1]Codifica_CE!$P$5674:$X$7091,$A57,[1]Codifica_CE!$V$5674:$V$7091)</f>
        <v>141000</v>
      </c>
      <c r="I57" s="26">
        <f ca="1">SUM(J57:N57)</f>
        <v>41962469</v>
      </c>
      <c r="J57" s="25">
        <f ca="1">SUMIF([1]Codifica_CE!$J$2:$X$1419,"INPUT"&amp;$A57,[1]Codifica_CE!$W$2:$W$1419)</f>
        <v>37665214</v>
      </c>
      <c r="K57" s="25">
        <f ca="1">SUMIF([1]Codifica_CE!$J$2:$X$1419,"INPUT"&amp;$A57,[1]Codifica_CE!$W$4256:$W$5673)</f>
        <v>0</v>
      </c>
      <c r="L57" s="25">
        <f>SUMIF([1]Codifica_CE!$J$1420:$J$2837,"INPUT"&amp;$A57,[1]Codifica_CE!$W$1420:$W$2837)</f>
        <v>4153627</v>
      </c>
      <c r="M57" s="25">
        <f ca="1">SUMIF([1]Codifica_CE!$J$2838:$X$4255,"INPUT"&amp;$A57,[1]Codifica_CE!$W$2838:$W$4255)</f>
        <v>0</v>
      </c>
      <c r="N57" s="25">
        <f ca="1">SUMIF([1]Codifica_CE!$J$5674:$X$7091,"INPUT"&amp;$A57,[1]Codifica_CE!$W$5674:$W$7091)</f>
        <v>143628</v>
      </c>
      <c r="O57" s="1"/>
      <c r="P57" s="26">
        <f t="shared" ca="1" si="1"/>
        <v>43558000</v>
      </c>
      <c r="Q57" s="26">
        <f t="shared" ca="1" si="2"/>
        <v>41962469</v>
      </c>
      <c r="R57" s="26">
        <f t="shared" ca="1" si="4"/>
        <v>-1595531</v>
      </c>
      <c r="S57" s="27">
        <f t="shared" ca="1" si="5"/>
        <v>-3.6630033518527019E-2</v>
      </c>
    </row>
    <row r="58" spans="1:20" x14ac:dyDescent="0.2">
      <c r="A58" s="31" t="s">
        <v>107</v>
      </c>
      <c r="B58" s="34" t="s">
        <v>108</v>
      </c>
      <c r="C58" s="26">
        <f ca="1">SUM(D58:H58)</f>
        <v>4536000</v>
      </c>
      <c r="D58" s="26">
        <f ca="1">SUMIF([1]Codifica_CE!$P$2:$X$1419,$A58,[1]Codifica_CE!$V$2:$V$1419)</f>
        <v>4387000</v>
      </c>
      <c r="E58" s="26">
        <f ca="1">SUMIF([1]Codifica_CE!$P$4256:$X$5673,$A58,[1]Codifica_CE!$V$4256:$V$5673)</f>
        <v>0</v>
      </c>
      <c r="F58" s="26">
        <f ca="1">SUMIF([1]Codifica_CE!$P$1420:$X$2837,$A58,[1]Codifica_CE!$V$1420:$V$2837)</f>
        <v>149000</v>
      </c>
      <c r="G58" s="26">
        <f ca="1">SUMIF([1]Codifica_CE!$P$2838:$X$4255,$A58,[1]Codifica_CE!$V$2838:$V$4255)</f>
        <v>0</v>
      </c>
      <c r="H58" s="26">
        <f ca="1">SUMIF([1]Codifica_CE!$P$5674:$X$7091,$A58,[1]Codifica_CE!$V$5674:$V$7091)</f>
        <v>0</v>
      </c>
      <c r="I58" s="26">
        <f ca="1">SUM(J58:N58)</f>
        <v>3609742</v>
      </c>
      <c r="J58" s="25">
        <f ca="1">SUMIF([1]Codifica_CE!$J$2:$X$1419,"INPUT"&amp;$A58,[1]Codifica_CE!$W$2:$W$1419)</f>
        <v>3465476</v>
      </c>
      <c r="K58" s="25">
        <f ca="1">SUMIF([1]Codifica_CE!$J$2:$X$1419,"INPUT"&amp;$A58,[1]Codifica_CE!$W$4256:$W$5673)</f>
        <v>0</v>
      </c>
      <c r="L58" s="25">
        <f>SUMIF([1]Codifica_CE!$J$1420:$J$2837,"INPUT"&amp;$A58,[1]Codifica_CE!$W$1420:$W$2837)</f>
        <v>144266</v>
      </c>
      <c r="M58" s="25">
        <f ca="1">SUMIF([1]Codifica_CE!$J$2838:$X$4255,"INPUT"&amp;$A58,[1]Codifica_CE!$W$2838:$W$4255)</f>
        <v>0</v>
      </c>
      <c r="N58" s="25">
        <f ca="1">SUMIF([1]Codifica_CE!$J$5674:$X$7091,"INPUT"&amp;$A58,[1]Codifica_CE!$W$5674:$W$7091)</f>
        <v>0</v>
      </c>
      <c r="O58" s="1"/>
      <c r="P58" s="26">
        <f t="shared" ca="1" si="1"/>
        <v>4536000</v>
      </c>
      <c r="Q58" s="26">
        <f t="shared" ca="1" si="2"/>
        <v>3609742</v>
      </c>
      <c r="R58" s="26">
        <f t="shared" ca="1" si="4"/>
        <v>-926258</v>
      </c>
      <c r="S58" s="27">
        <f t="shared" ca="1" si="5"/>
        <v>-0.20420149911816579</v>
      </c>
    </row>
    <row r="59" spans="1:20" x14ac:dyDescent="0.2">
      <c r="A59" s="31" t="s">
        <v>109</v>
      </c>
      <c r="B59" s="34" t="s">
        <v>110</v>
      </c>
      <c r="C59" s="26">
        <f ca="1">SUM(D59:H59)</f>
        <v>228000</v>
      </c>
      <c r="D59" s="26">
        <f ca="1">SUMIF([1]Codifica_CE!$P$2:$X$1419,$A59,[1]Codifica_CE!$V$2:$V$1419)</f>
        <v>193000</v>
      </c>
      <c r="E59" s="26">
        <f ca="1">SUMIF([1]Codifica_CE!$P$4256:$X$5673,$A59,[1]Codifica_CE!$V$4256:$V$5673)</f>
        <v>0</v>
      </c>
      <c r="F59" s="26">
        <f ca="1">SUMIF([1]Codifica_CE!$P$1420:$X$2837,$A59,[1]Codifica_CE!$V$1420:$V$2837)</f>
        <v>23000</v>
      </c>
      <c r="G59" s="26">
        <f ca="1">SUMIF([1]Codifica_CE!$P$2838:$X$4255,$A59,[1]Codifica_CE!$V$2838:$V$4255)</f>
        <v>0</v>
      </c>
      <c r="H59" s="26">
        <f ca="1">SUMIF([1]Codifica_CE!$P$5674:$X$7091,$A59,[1]Codifica_CE!$V$5674:$V$7091)</f>
        <v>12000</v>
      </c>
      <c r="I59" s="26">
        <f ca="1">SUM(J59:N59)</f>
        <v>282291</v>
      </c>
      <c r="J59" s="25">
        <f ca="1">SUMIF([1]Codifica_CE!$J$2:$X$1419,"INPUT"&amp;$A59,[1]Codifica_CE!$W$2:$W$1419)</f>
        <v>216080</v>
      </c>
      <c r="K59" s="25">
        <f ca="1">SUMIF([1]Codifica_CE!$J$2:$X$1419,"INPUT"&amp;$A59,[1]Codifica_CE!$W$4256:$W$5673)</f>
        <v>0</v>
      </c>
      <c r="L59" s="25">
        <f>SUMIF([1]Codifica_CE!$J$1420:$J$2837,"INPUT"&amp;$A59,[1]Codifica_CE!$W$1420:$W$2837)</f>
        <v>19039</v>
      </c>
      <c r="M59" s="25">
        <f ca="1">SUMIF([1]Codifica_CE!$J$2838:$X$4255,"INPUT"&amp;$A59,[1]Codifica_CE!$W$2838:$W$4255)</f>
        <v>0</v>
      </c>
      <c r="N59" s="25">
        <f ca="1">SUMIF([1]Codifica_CE!$J$5674:$X$7091,"INPUT"&amp;$A59,[1]Codifica_CE!$W$5674:$W$7091)</f>
        <v>47172</v>
      </c>
      <c r="O59" s="1"/>
      <c r="P59" s="26">
        <f t="shared" ca="1" si="1"/>
        <v>228000</v>
      </c>
      <c r="Q59" s="26">
        <f t="shared" ca="1" si="2"/>
        <v>282291</v>
      </c>
      <c r="R59" s="26">
        <f t="shared" ca="1" si="4"/>
        <v>54291</v>
      </c>
      <c r="S59" s="27">
        <f t="shared" ca="1" si="5"/>
        <v>0.23811842105263159</v>
      </c>
    </row>
    <row r="60" spans="1:20" s="22" customFormat="1" x14ac:dyDescent="0.2">
      <c r="A60" s="18" t="s">
        <v>111</v>
      </c>
      <c r="B60" s="35" t="s">
        <v>112</v>
      </c>
      <c r="C60" s="29">
        <f ca="1">SUM(D60:H60)</f>
        <v>13327000</v>
      </c>
      <c r="D60" s="29">
        <f ca="1">SUMIF([1]Codifica_CE!$P$2:$X$1419,$A60,[1]Codifica_CE!$V$2:$V$1419)</f>
        <v>12979000</v>
      </c>
      <c r="E60" s="29">
        <f ca="1">SUMIF([1]Codifica_CE!$P$4256:$X$5673,$A60,[1]Codifica_CE!$V$4256:$V$5673)</f>
        <v>0</v>
      </c>
      <c r="F60" s="29">
        <f ca="1">SUMIF([1]Codifica_CE!$P$1420:$X$2837,$A60,[1]Codifica_CE!$V$1420:$V$2837)</f>
        <v>316000</v>
      </c>
      <c r="G60" s="29">
        <f ca="1">SUMIF([1]Codifica_CE!$P$2838:$X$4255,$A60,[1]Codifica_CE!$V$2838:$V$4255)</f>
        <v>0</v>
      </c>
      <c r="H60" s="29">
        <f ca="1">SUMIF([1]Codifica_CE!$P$5674:$X$7091,$A60,[1]Codifica_CE!$V$5674:$V$7091)</f>
        <v>32000</v>
      </c>
      <c r="I60" s="29">
        <f ca="1">SUM(J60:N60)</f>
        <v>13029938</v>
      </c>
      <c r="J60" s="25">
        <f ca="1">SUMIF([1]Codifica_CE!$J$2:$X$1419,"INPUT"&amp;$A60,[1]Codifica_CE!$W$2:$W$1419)</f>
        <v>12574048</v>
      </c>
      <c r="K60" s="25">
        <f ca="1">SUMIF([1]Codifica_CE!$J$2:$X$1419,"INPUT"&amp;$A60,[1]Codifica_CE!$W$4256:$W$5673)</f>
        <v>0</v>
      </c>
      <c r="L60" s="25">
        <f>SUMIF([1]Codifica_CE!$J$1420:$J$2837,"INPUT"&amp;$A60,[1]Codifica_CE!$W$1420:$W$2837)</f>
        <v>423579</v>
      </c>
      <c r="M60" s="25">
        <f ca="1">SUMIF([1]Codifica_CE!$J$2838:$X$4255,"INPUT"&amp;$A60,[1]Codifica_CE!$W$2838:$W$4255)</f>
        <v>0</v>
      </c>
      <c r="N60" s="25">
        <f ca="1">SUMIF([1]Codifica_CE!$J$5674:$X$7091,"INPUT"&amp;$A60,[1]Codifica_CE!$W$5674:$W$7091)</f>
        <v>32311</v>
      </c>
      <c r="O60" s="1"/>
      <c r="P60" s="29">
        <f t="shared" ca="1" si="1"/>
        <v>13327000</v>
      </c>
      <c r="Q60" s="29">
        <f t="shared" ca="1" si="2"/>
        <v>13029938</v>
      </c>
      <c r="R60" s="29">
        <f t="shared" ca="1" si="4"/>
        <v>-297062</v>
      </c>
      <c r="S60" s="30">
        <f t="shared" ca="1" si="5"/>
        <v>-2.2290237862984917E-2</v>
      </c>
      <c r="T60" s="1"/>
    </row>
    <row r="61" spans="1:20" s="22" customFormat="1" x14ac:dyDescent="0.2">
      <c r="A61" s="18" t="s">
        <v>113</v>
      </c>
      <c r="B61" s="35" t="s">
        <v>114</v>
      </c>
      <c r="C61" s="29">
        <f ca="1">SUM(D61:H61)</f>
        <v>6899000</v>
      </c>
      <c r="D61" s="29">
        <f ca="1">SUMIF([1]Codifica_CE!$P$2:$X$1419,$A61,[1]Codifica_CE!$V$2:$V$1419)</f>
        <v>2565000</v>
      </c>
      <c r="E61" s="29">
        <f ca="1">SUMIF([1]Codifica_CE!$P$4256:$X$5673,$A61,[1]Codifica_CE!$V$4256:$V$5673)</f>
        <v>0</v>
      </c>
      <c r="F61" s="29">
        <f ca="1">SUMIF([1]Codifica_CE!$P$1420:$X$2837,$A61,[1]Codifica_CE!$V$1420:$V$2837)</f>
        <v>4334000</v>
      </c>
      <c r="G61" s="29">
        <f ca="1">SUMIF([1]Codifica_CE!$P$2838:$X$4255,$A61,[1]Codifica_CE!$V$2838:$V$4255)</f>
        <v>0</v>
      </c>
      <c r="H61" s="29">
        <f ca="1">SUMIF([1]Codifica_CE!$P$5674:$X$7091,$A61,[1]Codifica_CE!$V$5674:$V$7091)</f>
        <v>0</v>
      </c>
      <c r="I61" s="29">
        <f ca="1">SUM(J61:N61)</f>
        <v>8380730</v>
      </c>
      <c r="J61" s="25">
        <f ca="1">SUMIF([1]Codifica_CE!$J$2:$X$1419,"INPUT"&amp;$A61,[1]Codifica_CE!$W$2:$W$1419)</f>
        <v>3857208</v>
      </c>
      <c r="K61" s="25">
        <f ca="1">SUMIF([1]Codifica_CE!$J$2:$X$1419,"INPUT"&amp;$A61,[1]Codifica_CE!$W$4256:$W$5673)</f>
        <v>0</v>
      </c>
      <c r="L61" s="25">
        <f>SUMIF([1]Codifica_CE!$J$1420:$J$2837,"INPUT"&amp;$A61,[1]Codifica_CE!$W$1420:$W$2837)</f>
        <v>4523112</v>
      </c>
      <c r="M61" s="25">
        <f ca="1">SUMIF([1]Codifica_CE!$J$2838:$X$4255,"INPUT"&amp;$A61,[1]Codifica_CE!$W$2838:$W$4255)</f>
        <v>0</v>
      </c>
      <c r="N61" s="25">
        <f ca="1">SUMIF([1]Codifica_CE!$J$5674:$X$7091,"INPUT"&amp;$A61,[1]Codifica_CE!$W$5674:$W$7091)</f>
        <v>410</v>
      </c>
      <c r="O61" s="1"/>
      <c r="P61" s="29">
        <f t="shared" ca="1" si="1"/>
        <v>6899000</v>
      </c>
      <c r="Q61" s="29">
        <f t="shared" ca="1" si="2"/>
        <v>8380730</v>
      </c>
      <c r="R61" s="29">
        <f t="shared" ca="1" si="4"/>
        <v>1481730</v>
      </c>
      <c r="S61" s="30">
        <f t="shared" ca="1" si="5"/>
        <v>0.21477460501521961</v>
      </c>
      <c r="T61" s="1"/>
    </row>
    <row r="62" spans="1:20" s="22" customFormat="1" x14ac:dyDescent="0.2">
      <c r="A62" s="18" t="s">
        <v>115</v>
      </c>
      <c r="B62" s="35" t="s">
        <v>116</v>
      </c>
      <c r="C62" s="29">
        <f t="shared" ref="C62:N62" ca="1" si="20">+SUM(C63:C67)</f>
        <v>208446000</v>
      </c>
      <c r="D62" s="29">
        <f t="shared" ca="1" si="20"/>
        <v>187667000</v>
      </c>
      <c r="E62" s="29">
        <f t="shared" ca="1" si="20"/>
        <v>0</v>
      </c>
      <c r="F62" s="29">
        <f t="shared" ca="1" si="20"/>
        <v>18694000</v>
      </c>
      <c r="G62" s="29">
        <f ca="1">+SUM(G63:G67)</f>
        <v>0</v>
      </c>
      <c r="H62" s="29">
        <f t="shared" ca="1" si="20"/>
        <v>2085000</v>
      </c>
      <c r="I62" s="29">
        <f t="shared" ca="1" si="20"/>
        <v>208710000</v>
      </c>
      <c r="J62" s="29">
        <f t="shared" ca="1" si="20"/>
        <v>187985000</v>
      </c>
      <c r="K62" s="29">
        <f t="shared" ca="1" si="20"/>
        <v>0</v>
      </c>
      <c r="L62" s="29">
        <f t="shared" si="20"/>
        <v>18844000</v>
      </c>
      <c r="M62" s="29">
        <f t="shared" ca="1" si="20"/>
        <v>0</v>
      </c>
      <c r="N62" s="29">
        <f t="shared" ca="1" si="20"/>
        <v>1881000</v>
      </c>
      <c r="O62" s="1"/>
      <c r="P62" s="29">
        <f t="shared" ca="1" si="1"/>
        <v>208446000</v>
      </c>
      <c r="Q62" s="29">
        <f t="shared" ca="1" si="2"/>
        <v>208710000</v>
      </c>
      <c r="R62" s="29">
        <f t="shared" ca="1" si="4"/>
        <v>264000</v>
      </c>
      <c r="S62" s="30">
        <f t="shared" ca="1" si="5"/>
        <v>1.2665150686508736E-3</v>
      </c>
      <c r="T62" s="1"/>
    </row>
    <row r="63" spans="1:20" x14ac:dyDescent="0.2">
      <c r="A63" s="15" t="s">
        <v>117</v>
      </c>
      <c r="B63" s="28" t="s">
        <v>118</v>
      </c>
      <c r="C63" s="26">
        <f t="shared" ref="C63:C68" ca="1" si="21">SUM(D63:H63)</f>
        <v>69143000</v>
      </c>
      <c r="D63" s="26">
        <f ca="1">SUMIF([1]Codifica_CE!$P$2:$X$1419,$A63,[1]Codifica_CE!$V$2:$V$1419)</f>
        <v>65455000</v>
      </c>
      <c r="E63" s="26">
        <f ca="1">SUMIF([1]Codifica_CE!$P$4256:$X$5673,$A63,[1]Codifica_CE!$V$4256:$V$5673)</f>
        <v>0</v>
      </c>
      <c r="F63" s="26">
        <f ca="1">SUMIF([1]Codifica_CE!$P$1420:$X$2837,$A63,[1]Codifica_CE!$V$1420:$V$2837)</f>
        <v>2734000</v>
      </c>
      <c r="G63" s="26">
        <f ca="1">SUMIF([1]Codifica_CE!$P$2838:$X$4255,$A63,[1]Codifica_CE!$V$2838:$V$4255)</f>
        <v>0</v>
      </c>
      <c r="H63" s="26">
        <f ca="1">SUMIF([1]Codifica_CE!$P$5674:$X$7091,$A63,[1]Codifica_CE!$V$5674:$V$7091)</f>
        <v>954000</v>
      </c>
      <c r="I63" s="26">
        <f t="shared" ref="I63:I68" ca="1" si="22">SUM(J63:N63)</f>
        <v>68728943</v>
      </c>
      <c r="J63" s="25">
        <f ca="1">SUMIF([1]Codifica_CE!$J$2:$X$1419,"INPUT"&amp;$A63,[1]Codifica_CE!$W$2:$W$1419)</f>
        <v>65143243</v>
      </c>
      <c r="K63" s="25">
        <f ca="1">SUMIF([1]Codifica_CE!$J$2:$X$1419,"INPUT"&amp;$A63,[1]Codifica_CE!$W$4256:$W$5673)</f>
        <v>0</v>
      </c>
      <c r="L63" s="25">
        <f>SUMIF([1]Codifica_CE!$J$1420:$J$2837,"INPUT"&amp;$A63,[1]Codifica_CE!$W$1420:$W$2837)</f>
        <v>2753662</v>
      </c>
      <c r="M63" s="25">
        <f ca="1">SUMIF([1]Codifica_CE!$J$2838:$X$4255,"INPUT"&amp;$A63,[1]Codifica_CE!$W$2838:$W$4255)</f>
        <v>0</v>
      </c>
      <c r="N63" s="25">
        <f ca="1">SUMIF([1]Codifica_CE!$J$5674:$X$7091,"INPUT"&amp;$A63,[1]Codifica_CE!$W$5674:$W$7091)</f>
        <v>832038</v>
      </c>
      <c r="O63" s="1"/>
      <c r="P63" s="26">
        <f t="shared" ca="1" si="1"/>
        <v>69143000</v>
      </c>
      <c r="Q63" s="26">
        <f t="shared" ca="1" si="2"/>
        <v>68728943</v>
      </c>
      <c r="R63" s="26">
        <f t="shared" ca="1" si="4"/>
        <v>-414057</v>
      </c>
      <c r="S63" s="27">
        <f t="shared" ca="1" si="5"/>
        <v>-5.9884153131915018E-3</v>
      </c>
    </row>
    <row r="64" spans="1:20" x14ac:dyDescent="0.2">
      <c r="A64" s="15" t="s">
        <v>119</v>
      </c>
      <c r="B64" s="28" t="s">
        <v>120</v>
      </c>
      <c r="C64" s="26">
        <f t="shared" ca="1" si="21"/>
        <v>5738000</v>
      </c>
      <c r="D64" s="26">
        <f ca="1">SUMIF([1]Codifica_CE!$P$2:$X$1419,$A64,[1]Codifica_CE!$V$2:$V$1419)</f>
        <v>4353000</v>
      </c>
      <c r="E64" s="26">
        <f ca="1">SUMIF([1]Codifica_CE!$P$4256:$X$5673,$A64,[1]Codifica_CE!$V$4256:$V$5673)</f>
        <v>0</v>
      </c>
      <c r="F64" s="26">
        <f ca="1">SUMIF([1]Codifica_CE!$P$1420:$X$2837,$A64,[1]Codifica_CE!$V$1420:$V$2837)</f>
        <v>1385000</v>
      </c>
      <c r="G64" s="26">
        <f ca="1">SUMIF([1]Codifica_CE!$P$2838:$X$4255,$A64,[1]Codifica_CE!$V$2838:$V$4255)</f>
        <v>0</v>
      </c>
      <c r="H64" s="26">
        <f ca="1">SUMIF([1]Codifica_CE!$P$5674:$X$7091,$A64,[1]Codifica_CE!$V$5674:$V$7091)</f>
        <v>0</v>
      </c>
      <c r="I64" s="26">
        <f t="shared" ca="1" si="22"/>
        <v>5720826</v>
      </c>
      <c r="J64" s="25">
        <f ca="1">SUMIF([1]Codifica_CE!$J$2:$X$1419,"INPUT"&amp;$A64,[1]Codifica_CE!$W$2:$W$1419)</f>
        <v>4328800</v>
      </c>
      <c r="K64" s="25">
        <f ca="1">SUMIF([1]Codifica_CE!$J$2:$X$1419,"INPUT"&amp;$A64,[1]Codifica_CE!$W$4256:$W$5673)</f>
        <v>0</v>
      </c>
      <c r="L64" s="25">
        <f>SUMIF([1]Codifica_CE!$J$1420:$J$2837,"INPUT"&amp;$A64,[1]Codifica_CE!$W$1420:$W$2837)</f>
        <v>1392026</v>
      </c>
      <c r="M64" s="25">
        <f ca="1">SUMIF([1]Codifica_CE!$J$2838:$X$4255,"INPUT"&amp;$A64,[1]Codifica_CE!$W$2838:$W$4255)</f>
        <v>0</v>
      </c>
      <c r="N64" s="25">
        <f ca="1">SUMIF([1]Codifica_CE!$J$5674:$X$7091,"INPUT"&amp;$A64,[1]Codifica_CE!$W$5674:$W$7091)</f>
        <v>0</v>
      </c>
      <c r="O64" s="1"/>
      <c r="P64" s="26">
        <f t="shared" ca="1" si="1"/>
        <v>5738000</v>
      </c>
      <c r="Q64" s="26">
        <f t="shared" ca="1" si="2"/>
        <v>5720826</v>
      </c>
      <c r="R64" s="26">
        <f t="shared" ca="1" si="4"/>
        <v>-17174</v>
      </c>
      <c r="S64" s="27">
        <f t="shared" ca="1" si="5"/>
        <v>-2.9930289299407459E-3</v>
      </c>
    </row>
    <row r="65" spans="1:20" x14ac:dyDescent="0.2">
      <c r="A65" s="15" t="s">
        <v>121</v>
      </c>
      <c r="B65" s="28" t="s">
        <v>122</v>
      </c>
      <c r="C65" s="26">
        <f t="shared" ca="1" si="21"/>
        <v>89554000</v>
      </c>
      <c r="D65" s="26">
        <f ca="1">SUMIF([1]Codifica_CE!$P$2:$X$1419,$A65,[1]Codifica_CE!$V$2:$V$1419)</f>
        <v>82330000</v>
      </c>
      <c r="E65" s="26">
        <f ca="1">SUMIF([1]Codifica_CE!$P$4256:$X$5673,$A65,[1]Codifica_CE!$V$4256:$V$5673)</f>
        <v>0</v>
      </c>
      <c r="F65" s="26">
        <f ca="1">SUMIF([1]Codifica_CE!$P$1420:$X$2837,$A65,[1]Codifica_CE!$V$1420:$V$2837)</f>
        <v>6307000</v>
      </c>
      <c r="G65" s="26">
        <f ca="1">SUMIF([1]Codifica_CE!$P$2838:$X$4255,$A65,[1]Codifica_CE!$V$2838:$V$4255)</f>
        <v>0</v>
      </c>
      <c r="H65" s="26">
        <f ca="1">SUMIF([1]Codifica_CE!$P$5674:$X$7091,$A65,[1]Codifica_CE!$V$5674:$V$7091)</f>
        <v>917000</v>
      </c>
      <c r="I65" s="26">
        <f t="shared" ca="1" si="22"/>
        <v>90666340</v>
      </c>
      <c r="J65" s="25">
        <f ca="1">SUMIF([1]Codifica_CE!$J$2:$X$1419,"INPUT"&amp;$A65,[1]Codifica_CE!$W$2:$W$1419)</f>
        <v>82930820</v>
      </c>
      <c r="K65" s="25">
        <f ca="1">SUMIF([1]Codifica_CE!$J$2:$X$1419,"INPUT"&amp;$A65,[1]Codifica_CE!$W$4256:$W$5673)</f>
        <v>0</v>
      </c>
      <c r="L65" s="25">
        <f>SUMIF([1]Codifica_CE!$J$1420:$J$2837,"INPUT"&amp;$A65,[1]Codifica_CE!$W$1420:$W$2837)</f>
        <v>6902056</v>
      </c>
      <c r="M65" s="25">
        <f ca="1">SUMIF([1]Codifica_CE!$J$2838:$X$4255,"INPUT"&amp;$A65,[1]Codifica_CE!$W$2838:$W$4255)</f>
        <v>0</v>
      </c>
      <c r="N65" s="25">
        <f ca="1">SUMIF([1]Codifica_CE!$J$5674:$X$7091,"INPUT"&amp;$A65,[1]Codifica_CE!$W$5674:$W$7091)</f>
        <v>833464</v>
      </c>
      <c r="O65" s="1"/>
      <c r="P65" s="26">
        <f t="shared" ca="1" si="1"/>
        <v>89554000</v>
      </c>
      <c r="Q65" s="26">
        <f t="shared" ca="1" si="2"/>
        <v>90666340</v>
      </c>
      <c r="R65" s="26">
        <f t="shared" ca="1" si="4"/>
        <v>1112340</v>
      </c>
      <c r="S65" s="27">
        <f t="shared" ca="1" si="5"/>
        <v>1.242088572258079E-2</v>
      </c>
    </row>
    <row r="66" spans="1:20" x14ac:dyDescent="0.2">
      <c r="A66" s="15" t="s">
        <v>123</v>
      </c>
      <c r="B66" s="28" t="s">
        <v>124</v>
      </c>
      <c r="C66" s="26">
        <f t="shared" ca="1" si="21"/>
        <v>1728000</v>
      </c>
      <c r="D66" s="26">
        <f ca="1">SUMIF([1]Codifica_CE!$P$2:$X$1419,$A66,[1]Codifica_CE!$V$2:$V$1419)</f>
        <v>1638000</v>
      </c>
      <c r="E66" s="26">
        <f ca="1">SUMIF([1]Codifica_CE!$P$4256:$X$5673,$A66,[1]Codifica_CE!$V$4256:$V$5673)</f>
        <v>0</v>
      </c>
      <c r="F66" s="26">
        <f ca="1">SUMIF([1]Codifica_CE!$P$1420:$X$2837,$A66,[1]Codifica_CE!$V$1420:$V$2837)</f>
        <v>90000</v>
      </c>
      <c r="G66" s="26">
        <f ca="1">SUMIF([1]Codifica_CE!$P$2838:$X$4255,$A66,[1]Codifica_CE!$V$2838:$V$4255)</f>
        <v>0</v>
      </c>
      <c r="H66" s="26">
        <f ca="1">SUMIF([1]Codifica_CE!$P$5674:$X$7091,$A66,[1]Codifica_CE!$V$5674:$V$7091)</f>
        <v>0</v>
      </c>
      <c r="I66" s="26">
        <f t="shared" ca="1" si="22"/>
        <v>1797755</v>
      </c>
      <c r="J66" s="25">
        <f ca="1">SUMIF([1]Codifica_CE!$J$2:$X$1419,"INPUT"&amp;$A66,[1]Codifica_CE!$W$2:$W$1419)</f>
        <v>1713385</v>
      </c>
      <c r="K66" s="25">
        <f ca="1">SUMIF([1]Codifica_CE!$J$2:$X$1419,"INPUT"&amp;$A66,[1]Codifica_CE!$W$4256:$W$5673)</f>
        <v>0</v>
      </c>
      <c r="L66" s="25">
        <f>SUMIF([1]Codifica_CE!$J$1420:$J$2837,"INPUT"&amp;$A66,[1]Codifica_CE!$W$1420:$W$2837)</f>
        <v>84370</v>
      </c>
      <c r="M66" s="25">
        <f ca="1">SUMIF([1]Codifica_CE!$J$2838:$X$4255,"INPUT"&amp;$A66,[1]Codifica_CE!$W$2838:$W$4255)</f>
        <v>0</v>
      </c>
      <c r="N66" s="25">
        <f ca="1">SUMIF([1]Codifica_CE!$J$5674:$X$7091,"INPUT"&amp;$A66,[1]Codifica_CE!$W$5674:$W$7091)</f>
        <v>0</v>
      </c>
      <c r="O66" s="1"/>
      <c r="P66" s="26">
        <f t="shared" ca="1" si="1"/>
        <v>1728000</v>
      </c>
      <c r="Q66" s="26">
        <f t="shared" ca="1" si="2"/>
        <v>1797755</v>
      </c>
      <c r="R66" s="26">
        <f t="shared" ca="1" si="4"/>
        <v>69755</v>
      </c>
      <c r="S66" s="27">
        <f t="shared" ca="1" si="5"/>
        <v>4.0367476851851852E-2</v>
      </c>
    </row>
    <row r="67" spans="1:20" x14ac:dyDescent="0.2">
      <c r="A67" s="15" t="s">
        <v>125</v>
      </c>
      <c r="B67" s="28" t="s">
        <v>126</v>
      </c>
      <c r="C67" s="26">
        <f t="shared" ca="1" si="21"/>
        <v>42283000</v>
      </c>
      <c r="D67" s="26">
        <f ca="1">SUMIF([1]Codifica_CE!$P$2:$X$1419,$A67,[1]Codifica_CE!$V$2:$V$1419)</f>
        <v>33891000</v>
      </c>
      <c r="E67" s="26">
        <f ca="1">SUMIF([1]Codifica_CE!$P$4256:$X$5673,$A67,[1]Codifica_CE!$V$4256:$V$5673)</f>
        <v>0</v>
      </c>
      <c r="F67" s="26">
        <f ca="1">SUMIF([1]Codifica_CE!$P$1420:$X$2837,$A67,[1]Codifica_CE!$V$1420:$V$2837)</f>
        <v>8178000</v>
      </c>
      <c r="G67" s="26">
        <f ca="1">SUMIF([1]Codifica_CE!$P$2838:$X$4255,$A67,[1]Codifica_CE!$V$2838:$V$4255)</f>
        <v>0</v>
      </c>
      <c r="H67" s="26">
        <f ca="1">SUMIF([1]Codifica_CE!$P$5674:$X$7091,$A67,[1]Codifica_CE!$V$5674:$V$7091)</f>
        <v>214000</v>
      </c>
      <c r="I67" s="26">
        <f t="shared" ca="1" si="22"/>
        <v>41796136</v>
      </c>
      <c r="J67" s="25">
        <f ca="1">SUMIF([1]Codifica_CE!$J$2:$X$1419,"INPUT"&amp;$A67,[1]Codifica_CE!$W$2:$W$1419)</f>
        <v>33868752</v>
      </c>
      <c r="K67" s="25">
        <f ca="1">SUMIF([1]Codifica_CE!$J$2:$X$1419,"INPUT"&amp;$A67,[1]Codifica_CE!$W$4256:$W$5673)</f>
        <v>0</v>
      </c>
      <c r="L67" s="25">
        <f>SUMIF([1]Codifica_CE!$J$1420:$J$2837,"INPUT"&amp;$A67,[1]Codifica_CE!$W$1420:$W$2837)</f>
        <v>7711886</v>
      </c>
      <c r="M67" s="25">
        <f ca="1">SUMIF([1]Codifica_CE!$J$2838:$X$4255,"INPUT"&amp;$A67,[1]Codifica_CE!$W$2838:$W$4255)</f>
        <v>0</v>
      </c>
      <c r="N67" s="25">
        <f ca="1">SUMIF([1]Codifica_CE!$J$5674:$X$7091,"INPUT"&amp;$A67,[1]Codifica_CE!$W$5674:$W$7091)</f>
        <v>215498</v>
      </c>
      <c r="O67" s="1"/>
      <c r="P67" s="26">
        <f t="shared" ca="1" si="1"/>
        <v>42283000</v>
      </c>
      <c r="Q67" s="26">
        <f t="shared" ca="1" si="2"/>
        <v>41796136</v>
      </c>
      <c r="R67" s="26">
        <f t="shared" ca="1" si="4"/>
        <v>-486864</v>
      </c>
      <c r="S67" s="27">
        <f t="shared" ca="1" si="5"/>
        <v>-1.1514414776624175E-2</v>
      </c>
    </row>
    <row r="68" spans="1:20" s="22" customFormat="1" x14ac:dyDescent="0.2">
      <c r="A68" s="18" t="s">
        <v>127</v>
      </c>
      <c r="B68" s="35" t="s">
        <v>128</v>
      </c>
      <c r="C68" s="29">
        <f t="shared" ca="1" si="21"/>
        <v>3577000</v>
      </c>
      <c r="D68" s="29">
        <f ca="1">SUMIF([1]Codifica_CE!$P$2:$X$1419,$A68,[1]Codifica_CE!$V$2:$V$1419)</f>
        <v>3336000</v>
      </c>
      <c r="E68" s="29">
        <f ca="1">SUMIF([1]Codifica_CE!$P$4256:$X$5673,$A68,[1]Codifica_CE!$V$4256:$V$5673)</f>
        <v>0</v>
      </c>
      <c r="F68" s="29">
        <f ca="1">SUMIF([1]Codifica_CE!$P$1420:$X$2837,$A68,[1]Codifica_CE!$V$1420:$V$2837)</f>
        <v>241000</v>
      </c>
      <c r="G68" s="29">
        <f ca="1">SUMIF([1]Codifica_CE!$P$2838:$X$4255,$A68,[1]Codifica_CE!$V$2838:$V$4255)</f>
        <v>0</v>
      </c>
      <c r="H68" s="29">
        <f ca="1">SUMIF([1]Codifica_CE!$P$5674:$X$7091,$A68,[1]Codifica_CE!$V$5674:$V$7091)</f>
        <v>0</v>
      </c>
      <c r="I68" s="29">
        <f t="shared" ca="1" si="22"/>
        <v>2391978</v>
      </c>
      <c r="J68" s="25">
        <f ca="1">SUMIF([1]Codifica_CE!$J$2:$X$1419,"INPUT"&amp;$A68,[1]Codifica_CE!$W$2:$W$1419)</f>
        <v>2168342</v>
      </c>
      <c r="K68" s="29">
        <f ca="1">SUMIF([1]Codifica_CE!$P$4256:$X$5673,$A68,[1]Codifica_CE!$W$4256:$W$5673)</f>
        <v>0</v>
      </c>
      <c r="L68" s="25">
        <f ca="1">SUMIF([1]Codifica_CE!$P$1420:$X$2837,$A68,[1]Codifica_CE!$W$1420:$W$2837)</f>
        <v>223636</v>
      </c>
      <c r="M68" s="25">
        <f ca="1">SUMIF([1]Codifica_CE!$J$2838:$X$4255,"INPUT"&amp;$A68,[1]Codifica_CE!$W$2838:$W$4255)</f>
        <v>0</v>
      </c>
      <c r="N68" s="29">
        <f ca="1">SUMIF([1]Codifica_CE!$P$5674:$X$7091,$A68,[1]Codifica_CE!$W$5674:$W$7091)</f>
        <v>0</v>
      </c>
      <c r="O68" s="1"/>
      <c r="P68" s="29">
        <f t="shared" ca="1" si="1"/>
        <v>3577000</v>
      </c>
      <c r="Q68" s="29">
        <f t="shared" ca="1" si="2"/>
        <v>2391978</v>
      </c>
      <c r="R68" s="29">
        <f t="shared" ca="1" si="4"/>
        <v>-1185022</v>
      </c>
      <c r="S68" s="30">
        <f t="shared" ca="1" si="5"/>
        <v>-0.33128934861615877</v>
      </c>
      <c r="T68" s="1"/>
    </row>
    <row r="69" spans="1:20" s="22" customFormat="1" x14ac:dyDescent="0.2">
      <c r="A69" s="18" t="s">
        <v>129</v>
      </c>
      <c r="B69" s="35" t="s">
        <v>130</v>
      </c>
      <c r="C69" s="29">
        <f t="shared" ref="C69:N69" ca="1" si="23">+C70+C71+C72</f>
        <v>14443000</v>
      </c>
      <c r="D69" s="29">
        <f t="shared" ca="1" si="23"/>
        <v>13923000</v>
      </c>
      <c r="E69" s="29">
        <f t="shared" ca="1" si="23"/>
        <v>0</v>
      </c>
      <c r="F69" s="29">
        <f t="shared" ca="1" si="23"/>
        <v>484000</v>
      </c>
      <c r="G69" s="29">
        <f ca="1">+G70+G71+G72</f>
        <v>0</v>
      </c>
      <c r="H69" s="29">
        <f t="shared" ca="1" si="23"/>
        <v>36000</v>
      </c>
      <c r="I69" s="29">
        <f t="shared" ca="1" si="23"/>
        <v>14412000</v>
      </c>
      <c r="J69" s="29">
        <f t="shared" ca="1" si="23"/>
        <v>13923000</v>
      </c>
      <c r="K69" s="29">
        <f t="shared" ca="1" si="23"/>
        <v>0</v>
      </c>
      <c r="L69" s="29">
        <f t="shared" si="23"/>
        <v>484000</v>
      </c>
      <c r="M69" s="29">
        <f t="shared" ca="1" si="23"/>
        <v>0</v>
      </c>
      <c r="N69" s="29">
        <f t="shared" ca="1" si="23"/>
        <v>5000</v>
      </c>
      <c r="O69" s="1"/>
      <c r="P69" s="29">
        <f t="shared" ca="1" si="1"/>
        <v>14443000</v>
      </c>
      <c r="Q69" s="29">
        <f t="shared" ca="1" si="2"/>
        <v>14412000</v>
      </c>
      <c r="R69" s="29">
        <f t="shared" ca="1" si="4"/>
        <v>-31000</v>
      </c>
      <c r="S69" s="30">
        <f t="shared" ca="1" si="5"/>
        <v>-2.1463684830021462E-3</v>
      </c>
      <c r="T69" s="1"/>
    </row>
    <row r="70" spans="1:20" x14ac:dyDescent="0.2">
      <c r="A70" s="15" t="s">
        <v>131</v>
      </c>
      <c r="B70" s="28" t="s">
        <v>132</v>
      </c>
      <c r="C70" s="26">
        <f ca="1">SUM(D70:H70)</f>
        <v>367000</v>
      </c>
      <c r="D70" s="26">
        <f ca="1">SUMIF([1]Codifica_CE!$P$2:$X$1419,$A70,[1]Codifica_CE!$V$2:$V$1419)</f>
        <v>217000</v>
      </c>
      <c r="E70" s="26">
        <f ca="1">SUMIF([1]Codifica_CE!$P$4256:$X$5673,$A70,[1]Codifica_CE!$V$4256:$V$5673)</f>
        <v>0</v>
      </c>
      <c r="F70" s="26">
        <f ca="1">SUMIF([1]Codifica_CE!$P$1420:$X$2837,$A70,[1]Codifica_CE!$V$1420:$V$2837)</f>
        <v>150000</v>
      </c>
      <c r="G70" s="26">
        <f ca="1">SUMIF([1]Codifica_CE!$P$2838:$X$4255,$A70,[1]Codifica_CE!$V$2838:$V$4255)</f>
        <v>0</v>
      </c>
      <c r="H70" s="26">
        <f ca="1">SUMIF([1]Codifica_CE!$P$5674:$X$7091,$A70,[1]Codifica_CE!$V$5674:$V$7091)</f>
        <v>0</v>
      </c>
      <c r="I70" s="26">
        <f ca="1">SUM(J70:N70)</f>
        <v>367000</v>
      </c>
      <c r="J70" s="25">
        <f ca="1">SUMIF([1]Codifica_CE!$J$2:$X$1419,"INPUT"&amp;$A70,[1]Codifica_CE!$W$2:$W$1419)</f>
        <v>217000</v>
      </c>
      <c r="K70" s="25">
        <f ca="1">SUMIF([1]Codifica_CE!$J$2:$X$1419,"INPUT"&amp;$A70,[1]Codifica_CE!$W$4256:$W$5673)</f>
        <v>0</v>
      </c>
      <c r="L70" s="25">
        <f>SUMIF([1]Codifica_CE!$J$1420:$J$2837,"INPUT"&amp;$A70,[1]Codifica_CE!$W$1420:$W$2837)</f>
        <v>150000</v>
      </c>
      <c r="M70" s="25">
        <f ca="1">SUMIF([1]Codifica_CE!$J$2838:$X$4255,"INPUT"&amp;$A70,[1]Codifica_CE!$W$2838:$W$4255)</f>
        <v>0</v>
      </c>
      <c r="N70" s="25">
        <f ca="1">SUMIF([1]Codifica_CE!$J$5674:$X$7091,"INPUT"&amp;$A70,[1]Codifica_CE!$W$5674:$W$7091)</f>
        <v>0</v>
      </c>
      <c r="O70" s="1"/>
      <c r="P70" s="26">
        <f t="shared" ca="1" si="1"/>
        <v>367000</v>
      </c>
      <c r="Q70" s="26">
        <f t="shared" ca="1" si="2"/>
        <v>367000</v>
      </c>
      <c r="R70" s="26">
        <f t="shared" ca="1" si="4"/>
        <v>0</v>
      </c>
      <c r="S70" s="27">
        <f t="shared" ca="1" si="5"/>
        <v>0</v>
      </c>
    </row>
    <row r="71" spans="1:20" x14ac:dyDescent="0.2">
      <c r="A71" s="15" t="s">
        <v>133</v>
      </c>
      <c r="B71" s="28" t="s">
        <v>134</v>
      </c>
      <c r="C71" s="26">
        <f ca="1">SUM(D71:H71)</f>
        <v>7245000</v>
      </c>
      <c r="D71" s="26">
        <f ca="1">SUMIF([1]Codifica_CE!$P$2:$X$1419,$A71,[1]Codifica_CE!$V$2:$V$1419)</f>
        <v>6921000</v>
      </c>
      <c r="E71" s="26">
        <f ca="1">SUMIF([1]Codifica_CE!$P$4256:$X$5673,$A71,[1]Codifica_CE!$V$4256:$V$5673)</f>
        <v>0</v>
      </c>
      <c r="F71" s="26">
        <f ca="1">SUMIF([1]Codifica_CE!$P$1420:$X$2837,$A71,[1]Codifica_CE!$V$1420:$V$2837)</f>
        <v>324000</v>
      </c>
      <c r="G71" s="26">
        <f ca="1">SUMIF([1]Codifica_CE!$P$2838:$X$4255,$A71,[1]Codifica_CE!$V$2838:$V$4255)</f>
        <v>0</v>
      </c>
      <c r="H71" s="26">
        <f ca="1">SUMIF([1]Codifica_CE!$P$5674:$X$7091,$A71,[1]Codifica_CE!$V$5674:$V$7091)</f>
        <v>0</v>
      </c>
      <c r="I71" s="26">
        <f ca="1">SUM(J71:N71)</f>
        <v>7245000</v>
      </c>
      <c r="J71" s="25">
        <f ca="1">SUMIF([1]Codifica_CE!$J$2:$X$1419,"INPUT"&amp;$A71,[1]Codifica_CE!$W$2:$W$1419)</f>
        <v>6921000</v>
      </c>
      <c r="K71" s="25">
        <f ca="1">SUMIF([1]Codifica_CE!$J$2:$X$1419,"INPUT"&amp;$A71,[1]Codifica_CE!$W$4256:$W$5673)</f>
        <v>0</v>
      </c>
      <c r="L71" s="25">
        <f>SUMIF([1]Codifica_CE!$J$1420:$J$2837,"INPUT"&amp;$A71,[1]Codifica_CE!$W$1420:$W$2837)</f>
        <v>324000</v>
      </c>
      <c r="M71" s="25">
        <f ca="1">SUMIF([1]Codifica_CE!$J$2838:$X$4255,"INPUT"&amp;$A71,[1]Codifica_CE!$W$2838:$W$4255)</f>
        <v>0</v>
      </c>
      <c r="N71" s="25">
        <f ca="1">SUMIF([1]Codifica_CE!$J$5674:$X$7091,"INPUT"&amp;$A71,[1]Codifica_CE!$W$5674:$W$7091)</f>
        <v>0</v>
      </c>
      <c r="O71" s="1"/>
      <c r="P71" s="26">
        <f t="shared" ref="P71:P111" ca="1" si="24">C71</f>
        <v>7245000</v>
      </c>
      <c r="Q71" s="26">
        <f t="shared" ref="Q71:Q111" ca="1" si="25">+I71</f>
        <v>7245000</v>
      </c>
      <c r="R71" s="26">
        <f t="shared" ca="1" si="4"/>
        <v>0</v>
      </c>
      <c r="S71" s="27">
        <f t="shared" ca="1" si="5"/>
        <v>0</v>
      </c>
    </row>
    <row r="72" spans="1:20" x14ac:dyDescent="0.2">
      <c r="A72" s="15" t="s">
        <v>135</v>
      </c>
      <c r="B72" s="28" t="s">
        <v>136</v>
      </c>
      <c r="C72" s="26">
        <f ca="1">SUM(D72:H72)</f>
        <v>6831000</v>
      </c>
      <c r="D72" s="26">
        <f ca="1">SUMIF([1]Codifica_CE!$P$2:$X$1419,$A72,[1]Codifica_CE!$V$2:$V$1419)</f>
        <v>6785000</v>
      </c>
      <c r="E72" s="26">
        <f ca="1">SUMIF([1]Codifica_CE!$P$4256:$X$5673,$A72,[1]Codifica_CE!$V$4256:$V$5673)</f>
        <v>0</v>
      </c>
      <c r="F72" s="26">
        <f ca="1">SUMIF([1]Codifica_CE!$P$1420:$X$2837,$A72,[1]Codifica_CE!$V$1420:$V$2837)</f>
        <v>10000</v>
      </c>
      <c r="G72" s="26">
        <f ca="1">SUMIF([1]Codifica_CE!$P$2838:$X$4255,$A72,[1]Codifica_CE!$V$2838:$V$4255)</f>
        <v>0</v>
      </c>
      <c r="H72" s="26">
        <f ca="1">SUMIF([1]Codifica_CE!$P$5674:$X$7091,$A72,[1]Codifica_CE!$V$5674:$V$7091)</f>
        <v>36000</v>
      </c>
      <c r="I72" s="26">
        <f ca="1">SUM(J72:N72)</f>
        <v>6800000</v>
      </c>
      <c r="J72" s="25">
        <f ca="1">SUMIF([1]Codifica_CE!$J$2:$X$1419,"INPUT"&amp;$A72,[1]Codifica_CE!$W$2:$W$1419)</f>
        <v>6785000</v>
      </c>
      <c r="K72" s="25">
        <f ca="1">SUMIF([1]Codifica_CE!$J$2:$X$1419,"INPUT"&amp;$A72,[1]Codifica_CE!$W$4256:$W$5673)</f>
        <v>0</v>
      </c>
      <c r="L72" s="25">
        <f>SUMIF([1]Codifica_CE!$J$1420:$J$2837,"INPUT"&amp;$A72,[1]Codifica_CE!$W$1420:$W$2837)</f>
        <v>10000</v>
      </c>
      <c r="M72" s="25">
        <f ca="1">SUMIF([1]Codifica_CE!$J$2838:$X$4255,"INPUT"&amp;$A72,[1]Codifica_CE!$W$2838:$W$4255)</f>
        <v>0</v>
      </c>
      <c r="N72" s="25">
        <f ca="1">SUMIF([1]Codifica_CE!$J$5674:$X$7091,"INPUT"&amp;$A72,[1]Codifica_CE!$W$5674:$W$7091)</f>
        <v>5000</v>
      </c>
      <c r="O72" s="1"/>
      <c r="P72" s="26">
        <f t="shared" ca="1" si="24"/>
        <v>6831000</v>
      </c>
      <c r="Q72" s="26">
        <f t="shared" ca="1" si="25"/>
        <v>6800000</v>
      </c>
      <c r="R72" s="26">
        <f t="shared" ca="1" si="4"/>
        <v>-31000</v>
      </c>
      <c r="S72" s="27">
        <f t="shared" ca="1" si="5"/>
        <v>-4.5381349729175817E-3</v>
      </c>
    </row>
    <row r="73" spans="1:20" s="22" customFormat="1" x14ac:dyDescent="0.2">
      <c r="A73" s="18" t="s">
        <v>137</v>
      </c>
      <c r="B73" s="35" t="s">
        <v>138</v>
      </c>
      <c r="C73" s="29">
        <f t="shared" ref="C73:N73" ca="1" si="26">+C74</f>
        <v>0</v>
      </c>
      <c r="D73" s="29">
        <f t="shared" ca="1" si="26"/>
        <v>0</v>
      </c>
      <c r="E73" s="29">
        <f t="shared" ca="1" si="26"/>
        <v>0</v>
      </c>
      <c r="F73" s="29">
        <f t="shared" ca="1" si="26"/>
        <v>0</v>
      </c>
      <c r="G73" s="29">
        <f t="shared" ca="1" si="26"/>
        <v>0</v>
      </c>
      <c r="H73" s="29">
        <f t="shared" ca="1" si="26"/>
        <v>0</v>
      </c>
      <c r="I73" s="29">
        <f t="shared" ca="1" si="26"/>
        <v>0</v>
      </c>
      <c r="J73" s="29">
        <f t="shared" ca="1" si="26"/>
        <v>0</v>
      </c>
      <c r="K73" s="29">
        <f t="shared" ca="1" si="26"/>
        <v>0</v>
      </c>
      <c r="L73" s="29">
        <f t="shared" ca="1" si="26"/>
        <v>0</v>
      </c>
      <c r="M73" s="29">
        <f t="shared" ca="1" si="26"/>
        <v>0</v>
      </c>
      <c r="N73" s="29">
        <f t="shared" ca="1" si="26"/>
        <v>0</v>
      </c>
      <c r="O73" s="1"/>
      <c r="P73" s="29">
        <f t="shared" ca="1" si="24"/>
        <v>0</v>
      </c>
      <c r="Q73" s="29">
        <f t="shared" ca="1" si="25"/>
        <v>0</v>
      </c>
      <c r="R73" s="29">
        <f t="shared" ref="R73:R111" ca="1" si="27">+Q73-P73</f>
        <v>0</v>
      </c>
      <c r="S73" s="30">
        <f t="shared" ref="S73:S111" ca="1" si="28">IF(P73&lt;&gt;0,+R73/P73,0)</f>
        <v>0</v>
      </c>
      <c r="T73" s="1"/>
    </row>
    <row r="74" spans="1:20" x14ac:dyDescent="0.2">
      <c r="A74" s="31" t="s">
        <v>139</v>
      </c>
      <c r="B74" s="34" t="s">
        <v>140</v>
      </c>
      <c r="C74" s="26">
        <f ca="1">SUM(D74:H74)</f>
        <v>0</v>
      </c>
      <c r="D74" s="26">
        <f ca="1">SUMIF([1]Codifica_CE!$P$2:$X$1419,$A74,[1]Codifica_CE!$V$2:$V$1419)</f>
        <v>0</v>
      </c>
      <c r="E74" s="26">
        <f ca="1">SUMIF([1]Codifica_CE!$P$4256:$X$5673,$A74,[1]Codifica_CE!$V$4256:$V$5673)</f>
        <v>0</v>
      </c>
      <c r="F74" s="26">
        <f ca="1">SUMIF([1]Codifica_CE!$P$1420:$X$2837,$A74,[1]Codifica_CE!$V$1420:$V$2837)</f>
        <v>0</v>
      </c>
      <c r="G74" s="26">
        <f ca="1">SUMIF([1]Codifica_CE!$P$2838:$X$4255,$A74,[1]Codifica_CE!$V$2838:$V$4255)</f>
        <v>0</v>
      </c>
      <c r="H74" s="26">
        <f ca="1">SUMIF([1]Codifica_CE!$P$5674:$X$7091,$A74,[1]Codifica_CE!$V$5674:$V$7091)</f>
        <v>0</v>
      </c>
      <c r="I74" s="26">
        <f ca="1">SUM(J74:N74)</f>
        <v>0</v>
      </c>
      <c r="J74" s="25">
        <f ca="1">SUMIF([1]Codifica_CE!$J$2:$X$1419,"INPUT"&amp;$A74,[1]Codifica_CE!$W$2:$W$1419)</f>
        <v>0</v>
      </c>
      <c r="K74" s="25">
        <f ca="1">SUMIF([1]Codifica_CE!$J$2:$X$1419,"INPUT"&amp;$A74,[1]Codifica_CE!$W$4256:$W$5673)</f>
        <v>0</v>
      </c>
      <c r="L74" s="25">
        <f ca="1">SUMIF([1]Codifica_CE!$P$1420:$X$2837,$A74,[1]Codifica_CE!$W$1420:$W$2837)</f>
        <v>0</v>
      </c>
      <c r="M74" s="25">
        <f ca="1">SUMIF([1]Codifica_CE!$J$2838:$X$4255,"INPUT"&amp;$A74,[1]Codifica_CE!$W$2838:$W$4255)</f>
        <v>0</v>
      </c>
      <c r="N74" s="25">
        <f ca="1">SUMIF([1]Codifica_CE!$J$5674:$X$7091,"INPUT"&amp;$A74,[1]Codifica_CE!$W$5674:$W$7091)</f>
        <v>0</v>
      </c>
      <c r="O74" s="1"/>
      <c r="P74" s="26">
        <f t="shared" ca="1" si="24"/>
        <v>0</v>
      </c>
      <c r="Q74" s="26">
        <f t="shared" ca="1" si="25"/>
        <v>0</v>
      </c>
      <c r="R74" s="26">
        <f t="shared" ca="1" si="27"/>
        <v>0</v>
      </c>
      <c r="S74" s="27">
        <f t="shared" ca="1" si="28"/>
        <v>0</v>
      </c>
    </row>
    <row r="75" spans="1:20" s="22" customFormat="1" x14ac:dyDescent="0.2">
      <c r="A75" s="18" t="s">
        <v>141</v>
      </c>
      <c r="B75" s="35" t="s">
        <v>142</v>
      </c>
      <c r="C75" s="29">
        <f t="shared" ref="C75:N75" ca="1" si="29">SUM(C76:C77)</f>
        <v>0</v>
      </c>
      <c r="D75" s="29">
        <f t="shared" ca="1" si="29"/>
        <v>0</v>
      </c>
      <c r="E75" s="29">
        <f t="shared" ca="1" si="29"/>
        <v>0</v>
      </c>
      <c r="F75" s="29">
        <f t="shared" ca="1" si="29"/>
        <v>0</v>
      </c>
      <c r="G75" s="29">
        <f ca="1">SUM(G76:G77)</f>
        <v>0</v>
      </c>
      <c r="H75" s="29">
        <f t="shared" ca="1" si="29"/>
        <v>0</v>
      </c>
      <c r="I75" s="29">
        <f t="shared" ca="1" si="29"/>
        <v>0</v>
      </c>
      <c r="J75" s="29">
        <f t="shared" ca="1" si="29"/>
        <v>0</v>
      </c>
      <c r="K75" s="29">
        <f t="shared" ca="1" si="29"/>
        <v>0</v>
      </c>
      <c r="L75" s="29">
        <f t="shared" si="29"/>
        <v>0</v>
      </c>
      <c r="M75" s="29">
        <f t="shared" ca="1" si="29"/>
        <v>0</v>
      </c>
      <c r="N75" s="29">
        <f t="shared" ca="1" si="29"/>
        <v>0</v>
      </c>
      <c r="O75" s="1"/>
      <c r="P75" s="29">
        <f t="shared" ca="1" si="24"/>
        <v>0</v>
      </c>
      <c r="Q75" s="29">
        <f t="shared" ca="1" si="25"/>
        <v>0</v>
      </c>
      <c r="R75" s="29">
        <f t="shared" ca="1" si="27"/>
        <v>0</v>
      </c>
      <c r="S75" s="30">
        <f t="shared" ca="1" si="28"/>
        <v>0</v>
      </c>
      <c r="T75" s="1"/>
    </row>
    <row r="76" spans="1:20" x14ac:dyDescent="0.2">
      <c r="A76" s="31" t="s">
        <v>143</v>
      </c>
      <c r="B76" s="34" t="s">
        <v>144</v>
      </c>
      <c r="C76" s="26">
        <f ca="1">SUM(D76:H76)</f>
        <v>0</v>
      </c>
      <c r="D76" s="26">
        <f ca="1">SUMIF([1]Codifica_CE!$P$2:$X$1419,$A76,[1]Codifica_CE!$V$2:$V$1419)</f>
        <v>0</v>
      </c>
      <c r="E76" s="26">
        <f ca="1">SUMIF([1]Codifica_CE!$P$4256:$X$5673,$A76,[1]Codifica_CE!$V$4256:$V$5673)</f>
        <v>0</v>
      </c>
      <c r="F76" s="26">
        <f ca="1">SUMIF([1]Codifica_CE!$P$1420:$X$2837,$A76,[1]Codifica_CE!$V$1420:$V$2837)</f>
        <v>0</v>
      </c>
      <c r="G76" s="26">
        <f ca="1">SUMIF([1]Codifica_CE!$P$2838:$X$4255,$A76,[1]Codifica_CE!$V$2838:$V$4255)</f>
        <v>0</v>
      </c>
      <c r="H76" s="26">
        <f ca="1">SUMIF([1]Codifica_CE!$P$5674:$X$7091,$A76,[1]Codifica_CE!$V$5674:$V$7091)</f>
        <v>0</v>
      </c>
      <c r="I76" s="26">
        <f ca="1">SUM(J76:N76)</f>
        <v>0</v>
      </c>
      <c r="J76" s="25">
        <f ca="1">SUMIF([1]Codifica_CE!$J$2:$X$1419,"INPUT"&amp;$A76,[1]Codifica_CE!$W$2:$W$1419)</f>
        <v>0</v>
      </c>
      <c r="K76" s="25">
        <f ca="1">SUMIF([1]Codifica_CE!$J$2:$X$1419,"INPUT"&amp;$A76,[1]Codifica_CE!$W$4256:$W$5673)</f>
        <v>0</v>
      </c>
      <c r="L76" s="25">
        <f>SUMIF([1]Codifica_CE!$J$1420:$J$2837,"INPUT"&amp;$A76,[1]Codifica_CE!$W$1420:$W$2837)</f>
        <v>0</v>
      </c>
      <c r="M76" s="25">
        <f ca="1">SUMIF([1]Codifica_CE!$J$2838:$X$4255,"INPUT"&amp;$A76,[1]Codifica_CE!$W$2838:$W$4255)</f>
        <v>0</v>
      </c>
      <c r="N76" s="25">
        <f ca="1">SUMIF([1]Codifica_CE!$J$5674:$X$7091,"INPUT"&amp;$A76,[1]Codifica_CE!$W$5674:$W$7091)</f>
        <v>0</v>
      </c>
      <c r="O76" s="1"/>
      <c r="P76" s="26">
        <f t="shared" ca="1" si="24"/>
        <v>0</v>
      </c>
      <c r="Q76" s="26">
        <f t="shared" ca="1" si="25"/>
        <v>0</v>
      </c>
      <c r="R76" s="26">
        <f t="shared" ca="1" si="27"/>
        <v>0</v>
      </c>
      <c r="S76" s="27">
        <f t="shared" ca="1" si="28"/>
        <v>0</v>
      </c>
    </row>
    <row r="77" spans="1:20" x14ac:dyDescent="0.2">
      <c r="A77" s="31" t="s">
        <v>145</v>
      </c>
      <c r="B77" s="34" t="s">
        <v>146</v>
      </c>
      <c r="C77" s="26">
        <f ca="1">SUM(D77:H77)</f>
        <v>0</v>
      </c>
      <c r="D77" s="26">
        <f ca="1">SUMIF([1]Codifica_CE!$P$2:$X$1419,$A77,[1]Codifica_CE!$V$2:$V$1419)</f>
        <v>0</v>
      </c>
      <c r="E77" s="26">
        <f ca="1">SUMIF([1]Codifica_CE!$P$4256:$X$5673,$A77,[1]Codifica_CE!$V$4256:$V$5673)</f>
        <v>0</v>
      </c>
      <c r="F77" s="26">
        <f ca="1">SUMIF([1]Codifica_CE!$P$1420:$X$2837,$A77,[1]Codifica_CE!$V$1420:$V$2837)</f>
        <v>0</v>
      </c>
      <c r="G77" s="26">
        <f ca="1">SUMIF([1]Codifica_CE!$P$2838:$X$4255,$A77,[1]Codifica_CE!$V$2838:$V$4255)</f>
        <v>0</v>
      </c>
      <c r="H77" s="26">
        <f ca="1">SUMIF([1]Codifica_CE!$P$5674:$X$7091,$A77,[1]Codifica_CE!$V$5674:$V$7091)</f>
        <v>0</v>
      </c>
      <c r="I77" s="26">
        <f ca="1">SUM(J77:N77)</f>
        <v>0</v>
      </c>
      <c r="J77" s="25">
        <f ca="1">SUMIF([1]Codifica_CE!$J$2:$X$1419,"INPUT"&amp;$A77,[1]Codifica_CE!$W$2:$W$1419)</f>
        <v>0</v>
      </c>
      <c r="K77" s="25">
        <f ca="1">SUMIF([1]Codifica_CE!$J$2:$X$1419,"INPUT"&amp;$A77,[1]Codifica_CE!$W$4256:$W$5673)</f>
        <v>0</v>
      </c>
      <c r="L77" s="25">
        <f>SUMIF([1]Codifica_CE!$J$1420:$J$2837,"INPUT"&amp;$A77,[1]Codifica_CE!$W$1420:$W$2837)</f>
        <v>0</v>
      </c>
      <c r="M77" s="25">
        <f ca="1">SUMIF([1]Codifica_CE!$J$2838:$X$4255,"INPUT"&amp;$A77,[1]Codifica_CE!$W$2838:$W$4255)</f>
        <v>0</v>
      </c>
      <c r="N77" s="25">
        <f ca="1">SUMIF([1]Codifica_CE!$J$5674:$X$7091,"INPUT"&amp;$A77,[1]Codifica_CE!$W$5674:$W$7091)</f>
        <v>0</v>
      </c>
      <c r="O77" s="1"/>
      <c r="P77" s="26">
        <f t="shared" ca="1" si="24"/>
        <v>0</v>
      </c>
      <c r="Q77" s="26">
        <f t="shared" ca="1" si="25"/>
        <v>0</v>
      </c>
      <c r="R77" s="26">
        <f t="shared" ca="1" si="27"/>
        <v>0</v>
      </c>
      <c r="S77" s="27">
        <f t="shared" ca="1" si="28"/>
        <v>0</v>
      </c>
    </row>
    <row r="78" spans="1:20" s="22" customFormat="1" x14ac:dyDescent="0.2">
      <c r="A78" s="18" t="s">
        <v>147</v>
      </c>
      <c r="B78" s="35" t="s">
        <v>148</v>
      </c>
      <c r="C78" s="29">
        <f t="shared" ref="C78:N78" ca="1" si="30">SUM(C79:C82)</f>
        <v>5341000</v>
      </c>
      <c r="D78" s="29">
        <f t="shared" ca="1" si="30"/>
        <v>5073000</v>
      </c>
      <c r="E78" s="29">
        <f t="shared" ca="1" si="30"/>
        <v>0</v>
      </c>
      <c r="F78" s="29">
        <f t="shared" ca="1" si="30"/>
        <v>268000</v>
      </c>
      <c r="G78" s="29">
        <f ca="1">SUM(G79:G82)</f>
        <v>0</v>
      </c>
      <c r="H78" s="29">
        <f t="shared" ca="1" si="30"/>
        <v>0</v>
      </c>
      <c r="I78" s="29">
        <f t="shared" ca="1" si="30"/>
        <v>4060000</v>
      </c>
      <c r="J78" s="29">
        <f t="shared" ca="1" si="30"/>
        <v>4047000</v>
      </c>
      <c r="K78" s="29">
        <f t="shared" ca="1" si="30"/>
        <v>0</v>
      </c>
      <c r="L78" s="29">
        <f t="shared" si="30"/>
        <v>13000</v>
      </c>
      <c r="M78" s="29">
        <f t="shared" ca="1" si="30"/>
        <v>0</v>
      </c>
      <c r="N78" s="29">
        <f t="shared" ca="1" si="30"/>
        <v>0</v>
      </c>
      <c r="O78" s="1"/>
      <c r="P78" s="29">
        <f t="shared" ca="1" si="24"/>
        <v>5341000</v>
      </c>
      <c r="Q78" s="29">
        <f t="shared" ca="1" si="25"/>
        <v>4060000</v>
      </c>
      <c r="R78" s="29">
        <f t="shared" ca="1" si="27"/>
        <v>-1281000</v>
      </c>
      <c r="S78" s="30">
        <f t="shared" ca="1" si="28"/>
        <v>-0.2398427260812582</v>
      </c>
      <c r="T78" s="1"/>
    </row>
    <row r="79" spans="1:20" x14ac:dyDescent="0.2">
      <c r="A79" s="15" t="s">
        <v>149</v>
      </c>
      <c r="B79" s="28" t="s">
        <v>150</v>
      </c>
      <c r="C79" s="26">
        <f ca="1">SUM(D79:H79)</f>
        <v>3194000</v>
      </c>
      <c r="D79" s="26">
        <f ca="1">SUMIF([1]Codifica_CE!$P$2:$X$1419,$A79,[1]Codifica_CE!$V$2:$V$1419)</f>
        <v>3194000</v>
      </c>
      <c r="E79" s="26">
        <f ca="1">SUMIF([1]Codifica_CE!$P$4256:$X$5673,$A79,[1]Codifica_CE!$V$4256:$V$5673)</f>
        <v>0</v>
      </c>
      <c r="F79" s="26">
        <f ca="1">SUMIF([1]Codifica_CE!$P$1420:$X$2837,$A79,[1]Codifica_CE!$V$1420:$V$2837)</f>
        <v>0</v>
      </c>
      <c r="G79" s="26">
        <f ca="1">SUMIF([1]Codifica_CE!$P$2838:$X$4255,$A79,[1]Codifica_CE!$V$2838:$V$4255)</f>
        <v>0</v>
      </c>
      <c r="H79" s="26">
        <f ca="1">SUMIF([1]Codifica_CE!$P$5674:$X$7091,$A79,[1]Codifica_CE!$V$5674:$V$7091)</f>
        <v>0</v>
      </c>
      <c r="I79" s="26">
        <f ca="1">SUM(J79:N79)</f>
        <v>3287000</v>
      </c>
      <c r="J79" s="25">
        <f ca="1">SUMIF([1]Codifica_CE!$J$2:$X$1419,"INPUT"&amp;$A79,[1]Codifica_CE!$W$2:$W$1419)</f>
        <v>3287000</v>
      </c>
      <c r="K79" s="25">
        <f ca="1">SUMIF([1]Codifica_CE!$J$2:$X$1419,"INPUT"&amp;$A79,[1]Codifica_CE!$W$4256:$W$5673)</f>
        <v>0</v>
      </c>
      <c r="L79" s="25">
        <f>SUMIF([1]Codifica_CE!$J$1420:$J$2837,"INPUT"&amp;$A79,[1]Codifica_CE!$W$1420:$W$2837)</f>
        <v>0</v>
      </c>
      <c r="M79" s="25">
        <f ca="1">SUMIF([1]Codifica_CE!$J$2838:$X$4255,"INPUT"&amp;$A79,[1]Codifica_CE!$W$2838:$W$4255)</f>
        <v>0</v>
      </c>
      <c r="N79" s="25">
        <f ca="1">SUMIF([1]Codifica_CE!$J$5674:$X$7091,"INPUT"&amp;$A79,[1]Codifica_CE!$W$5674:$W$7091)</f>
        <v>0</v>
      </c>
      <c r="O79" s="1"/>
      <c r="P79" s="26">
        <f t="shared" ca="1" si="24"/>
        <v>3194000</v>
      </c>
      <c r="Q79" s="26">
        <f t="shared" ca="1" si="25"/>
        <v>3287000</v>
      </c>
      <c r="R79" s="26">
        <f t="shared" ca="1" si="27"/>
        <v>93000</v>
      </c>
      <c r="S79" s="27">
        <f t="shared" ca="1" si="28"/>
        <v>2.9117094552285536E-2</v>
      </c>
    </row>
    <row r="80" spans="1:20" x14ac:dyDescent="0.2">
      <c r="A80" s="15" t="s">
        <v>151</v>
      </c>
      <c r="B80" s="28" t="s">
        <v>152</v>
      </c>
      <c r="C80" s="26">
        <f ca="1">SUM(D80:H80)</f>
        <v>115000</v>
      </c>
      <c r="D80" s="26">
        <f ca="1">SUMIF([1]Codifica_CE!$P$2:$X$1419,$A80,[1]Codifica_CE!$V$2:$V$1419)</f>
        <v>115000</v>
      </c>
      <c r="E80" s="26">
        <f ca="1">SUMIF([1]Codifica_CE!$P$4256:$X$5673,$A80,[1]Codifica_CE!$V$4256:$V$5673)</f>
        <v>0</v>
      </c>
      <c r="F80" s="26">
        <f ca="1">SUMIF([1]Codifica_CE!$P$1420:$X$2837,$A80,[1]Codifica_CE!$V$1420:$V$2837)</f>
        <v>0</v>
      </c>
      <c r="G80" s="26">
        <f ca="1">SUMIF([1]Codifica_CE!$P$2838:$X$4255,$A80,[1]Codifica_CE!$V$2838:$V$4255)</f>
        <v>0</v>
      </c>
      <c r="H80" s="26">
        <f ca="1">SUMIF([1]Codifica_CE!$P$5674:$X$7091,$A80,[1]Codifica_CE!$V$5674:$V$7091)</f>
        <v>0</v>
      </c>
      <c r="I80" s="26">
        <f ca="1">SUM(J80:N80)</f>
        <v>56000</v>
      </c>
      <c r="J80" s="25">
        <f ca="1">SUMIF([1]Codifica_CE!$J$2:$X$1419,"INPUT"&amp;$A80,[1]Codifica_CE!$W$2:$W$1419)</f>
        <v>56000</v>
      </c>
      <c r="K80" s="25">
        <f ca="1">SUMIF([1]Codifica_CE!$J$2:$X$1419,"INPUT"&amp;$A80,[1]Codifica_CE!$W$4256:$W$5673)</f>
        <v>0</v>
      </c>
      <c r="L80" s="25">
        <f>SUMIF([1]Codifica_CE!$J$1420:$J$2837,"INPUT"&amp;$A80,[1]Codifica_CE!$W$1420:$W$2837)</f>
        <v>0</v>
      </c>
      <c r="M80" s="25">
        <f ca="1">SUMIF([1]Codifica_CE!$J$2838:$X$4255,"INPUT"&amp;$A80,[1]Codifica_CE!$W$2838:$W$4255)</f>
        <v>0</v>
      </c>
      <c r="N80" s="25">
        <f ca="1">SUMIF([1]Codifica_CE!$J$5674:$X$7091,"INPUT"&amp;$A80,[1]Codifica_CE!$W$5674:$W$7091)</f>
        <v>0</v>
      </c>
      <c r="O80" s="1"/>
      <c r="P80" s="26">
        <f t="shared" ca="1" si="24"/>
        <v>115000</v>
      </c>
      <c r="Q80" s="26">
        <f t="shared" ca="1" si="25"/>
        <v>56000</v>
      </c>
      <c r="R80" s="26">
        <f t="shared" ca="1" si="27"/>
        <v>-59000</v>
      </c>
      <c r="S80" s="27">
        <f t="shared" ca="1" si="28"/>
        <v>-0.5130434782608696</v>
      </c>
    </row>
    <row r="81" spans="1:23" x14ac:dyDescent="0.2">
      <c r="A81" s="15" t="s">
        <v>153</v>
      </c>
      <c r="B81" s="34" t="s">
        <v>154</v>
      </c>
      <c r="C81" s="26">
        <f ca="1">SUM(D81:H81)</f>
        <v>299000</v>
      </c>
      <c r="D81" s="26">
        <f ca="1">SUMIF([1]Codifica_CE!$P$2:$X$1419,$A81,[1]Codifica_CE!$V$2:$V$1419)</f>
        <v>299000</v>
      </c>
      <c r="E81" s="26">
        <f ca="1">SUMIF([1]Codifica_CE!$P$4256:$X$5673,$A81,[1]Codifica_CE!$V$4256:$V$5673)</f>
        <v>0</v>
      </c>
      <c r="F81" s="26">
        <f ca="1">SUMIF([1]Codifica_CE!$P$1420:$X$2837,$A81,[1]Codifica_CE!$V$1420:$V$2837)</f>
        <v>0</v>
      </c>
      <c r="G81" s="26">
        <f ca="1">SUMIF([1]Codifica_CE!$P$2838:$X$4255,$A81,[1]Codifica_CE!$V$2838:$V$4255)</f>
        <v>0</v>
      </c>
      <c r="H81" s="26">
        <f ca="1">SUMIF([1]Codifica_CE!$P$5674:$X$7091,$A81,[1]Codifica_CE!$V$5674:$V$7091)</f>
        <v>0</v>
      </c>
      <c r="I81" s="26">
        <f ca="1">SUM(J81:N81)</f>
        <v>0</v>
      </c>
      <c r="J81" s="25">
        <f ca="1">SUMIF([1]Codifica_CE!$J$2:$X$1419,"INPUT"&amp;$A81,[1]Codifica_CE!$W$2:$W$1419)</f>
        <v>0</v>
      </c>
      <c r="K81" s="25">
        <f ca="1">SUMIF([1]Codifica_CE!$J$2:$X$1419,"INPUT"&amp;$A81,[1]Codifica_CE!$W$4256:$W$5673)</f>
        <v>0</v>
      </c>
      <c r="L81" s="25">
        <f>SUMIF([1]Codifica_CE!$J$1420:$J$2837,"INPUT"&amp;$A81,[1]Codifica_CE!$W$1420:$W$2837)</f>
        <v>0</v>
      </c>
      <c r="M81" s="25">
        <f ca="1">SUMIF([1]Codifica_CE!$J$2838:$X$4255,"INPUT"&amp;$A81,[1]Codifica_CE!$W$2838:$W$4255)</f>
        <v>0</v>
      </c>
      <c r="N81" s="25">
        <f ca="1">SUMIF([1]Codifica_CE!$J$5674:$X$7091,"INPUT"&amp;$A81,[1]Codifica_CE!$W$5674:$W$7091)</f>
        <v>0</v>
      </c>
      <c r="O81" s="1"/>
      <c r="P81" s="26">
        <f t="shared" ca="1" si="24"/>
        <v>299000</v>
      </c>
      <c r="Q81" s="26">
        <f t="shared" ca="1" si="25"/>
        <v>0</v>
      </c>
      <c r="R81" s="26">
        <f t="shared" ca="1" si="27"/>
        <v>-299000</v>
      </c>
      <c r="S81" s="27">
        <f t="shared" ca="1" si="28"/>
        <v>-1</v>
      </c>
    </row>
    <row r="82" spans="1:23" x14ac:dyDescent="0.2">
      <c r="A82" s="31" t="s">
        <v>155</v>
      </c>
      <c r="B82" s="34" t="s">
        <v>156</v>
      </c>
      <c r="C82" s="26">
        <f ca="1">SUM(D82:H82)</f>
        <v>1733000</v>
      </c>
      <c r="D82" s="26">
        <f ca="1">SUMIF([1]Codifica_CE!$P$2:$X$1419,$A82,[1]Codifica_CE!$V$2:$V$1419)</f>
        <v>1465000</v>
      </c>
      <c r="E82" s="26">
        <f ca="1">SUMIF([1]Codifica_CE!$P$4256:$X$5673,$A82,[1]Codifica_CE!$V$4256:$V$5673)</f>
        <v>0</v>
      </c>
      <c r="F82" s="26">
        <f ca="1">SUMIF([1]Codifica_CE!$P$1420:$X$2837,$A82,[1]Codifica_CE!$V$1420:$V$2837)</f>
        <v>268000</v>
      </c>
      <c r="G82" s="26">
        <f ca="1">SUMIF([1]Codifica_CE!$P$2838:$X$4255,$A82,[1]Codifica_CE!$V$2838:$V$4255)</f>
        <v>0</v>
      </c>
      <c r="H82" s="26">
        <f ca="1">SUMIF([1]Codifica_CE!$P$5674:$X$7091,$A82,[1]Codifica_CE!$V$5674:$V$7091)</f>
        <v>0</v>
      </c>
      <c r="I82" s="26">
        <f ca="1">SUM(J82:N82)</f>
        <v>717000</v>
      </c>
      <c r="J82" s="25">
        <f ca="1">SUMIF([1]Codifica_CE!$J$2:$X$1419,"INPUT"&amp;$A82,[1]Codifica_CE!$W$2:$W$1419)</f>
        <v>704000</v>
      </c>
      <c r="K82" s="25">
        <f ca="1">SUMIF([1]Codifica_CE!$J$2:$X$1419,"INPUT"&amp;$A82,[1]Codifica_CE!$W$4256:$W$5673)</f>
        <v>0</v>
      </c>
      <c r="L82" s="25">
        <f>SUMIF([1]Codifica_CE!$J$1420:$J$2837,"INPUT"&amp;$A82,[1]Codifica_CE!$W$1420:$W$2837)</f>
        <v>13000</v>
      </c>
      <c r="M82" s="25">
        <f ca="1">SUMIF([1]Codifica_CE!$J$2838:$X$4255,"INPUT"&amp;$A82,[1]Codifica_CE!$W$2838:$W$4255)</f>
        <v>0</v>
      </c>
      <c r="N82" s="25">
        <f ca="1">SUMIF([1]Codifica_CE!$J$5674:$X$7091,"INPUT"&amp;$A82,[1]Codifica_CE!$W$5674:$W$7091)</f>
        <v>0</v>
      </c>
      <c r="O82" s="1"/>
      <c r="P82" s="26">
        <f t="shared" ca="1" si="24"/>
        <v>1733000</v>
      </c>
      <c r="Q82" s="26">
        <f t="shared" ca="1" si="25"/>
        <v>717000</v>
      </c>
      <c r="R82" s="26">
        <f t="shared" ca="1" si="27"/>
        <v>-1016000</v>
      </c>
      <c r="S82" s="27">
        <f t="shared" ca="1" si="28"/>
        <v>-0.58626658972879397</v>
      </c>
    </row>
    <row r="83" spans="1:23" s="22" customFormat="1" x14ac:dyDescent="0.2">
      <c r="A83" s="18" t="s">
        <v>157</v>
      </c>
      <c r="B83" s="46" t="s">
        <v>158</v>
      </c>
      <c r="C83" s="47">
        <f ca="1">+C35+C38+C56+C60+C61+C62+C68+C69+C73+C75+C78</f>
        <v>495278000</v>
      </c>
      <c r="D83" s="47">
        <f t="shared" ref="D83:N83" ca="1" si="31">+D35+D38+D56+D60+D61+D62+D68+D69+D73+D75+D78</f>
        <v>437486000</v>
      </c>
      <c r="E83" s="47">
        <f t="shared" ca="1" si="31"/>
        <v>0</v>
      </c>
      <c r="F83" s="47">
        <f t="shared" ca="1" si="31"/>
        <v>50521000</v>
      </c>
      <c r="G83" s="47">
        <f ca="1">+G35+G38+G56+G60+G61+G62+G68+G69+G73+G75+G78</f>
        <v>0</v>
      </c>
      <c r="H83" s="47">
        <f t="shared" ca="1" si="31"/>
        <v>7271000</v>
      </c>
      <c r="I83" s="47">
        <f ca="1">+I35+I38+I56+I60+I61+I62+I68+I69+I73+I75+I78</f>
        <v>493655407</v>
      </c>
      <c r="J83" s="47">
        <f t="shared" ca="1" si="31"/>
        <v>435719471</v>
      </c>
      <c r="K83" s="47">
        <f t="shared" ca="1" si="31"/>
        <v>0</v>
      </c>
      <c r="L83" s="47">
        <f t="shared" ca="1" si="31"/>
        <v>51084798</v>
      </c>
      <c r="M83" s="47">
        <f t="shared" ca="1" si="31"/>
        <v>0</v>
      </c>
      <c r="N83" s="47">
        <f t="shared" ca="1" si="31"/>
        <v>6851138</v>
      </c>
      <c r="O83" s="1"/>
      <c r="P83" s="47">
        <f t="shared" ca="1" si="24"/>
        <v>495278000</v>
      </c>
      <c r="Q83" s="47">
        <f t="shared" ca="1" si="25"/>
        <v>493655407</v>
      </c>
      <c r="R83" s="47">
        <f t="shared" ca="1" si="27"/>
        <v>-1622593</v>
      </c>
      <c r="S83" s="48">
        <f t="shared" ca="1" si="28"/>
        <v>-3.2761257314074116E-3</v>
      </c>
      <c r="T83" s="1"/>
      <c r="U83" s="49"/>
      <c r="V83" s="49"/>
      <c r="W83" s="49"/>
    </row>
    <row r="84" spans="1:23" s="22" customFormat="1" x14ac:dyDescent="0.2">
      <c r="A84" s="18" t="s">
        <v>159</v>
      </c>
      <c r="B84" s="46" t="s">
        <v>160</v>
      </c>
      <c r="C84" s="47">
        <f t="shared" ref="C84:N84" ca="1" si="32">+C33-C83</f>
        <v>13108000</v>
      </c>
      <c r="D84" s="47">
        <f t="shared" ca="1" si="32"/>
        <v>11670000</v>
      </c>
      <c r="E84" s="47">
        <f t="shared" ca="1" si="32"/>
        <v>0</v>
      </c>
      <c r="F84" s="47">
        <f t="shared" ca="1" si="32"/>
        <v>1279000</v>
      </c>
      <c r="G84" s="47">
        <f ca="1">+G33-G83</f>
        <v>0</v>
      </c>
      <c r="H84" s="47">
        <f t="shared" ca="1" si="32"/>
        <v>159000</v>
      </c>
      <c r="I84" s="47">
        <f t="shared" ca="1" si="32"/>
        <v>14827084</v>
      </c>
      <c r="J84" s="47">
        <f t="shared" ca="1" si="32"/>
        <v>13380230</v>
      </c>
      <c r="K84" s="47">
        <f t="shared" ca="1" si="32"/>
        <v>0</v>
      </c>
      <c r="L84" s="47">
        <f t="shared" ca="1" si="32"/>
        <v>1295992</v>
      </c>
      <c r="M84" s="47">
        <f t="shared" ca="1" si="32"/>
        <v>0</v>
      </c>
      <c r="N84" s="47">
        <f t="shared" ca="1" si="32"/>
        <v>150862</v>
      </c>
      <c r="O84" s="1"/>
      <c r="P84" s="47">
        <f t="shared" ca="1" si="24"/>
        <v>13108000</v>
      </c>
      <c r="Q84" s="47">
        <f t="shared" ca="1" si="25"/>
        <v>14827084</v>
      </c>
      <c r="R84" s="47">
        <f t="shared" ca="1" si="27"/>
        <v>1719084</v>
      </c>
      <c r="S84" s="48">
        <f t="shared" ca="1" si="28"/>
        <v>0.13114769606347268</v>
      </c>
      <c r="T84" s="1"/>
      <c r="U84" s="49"/>
      <c r="V84" s="49"/>
      <c r="W84" s="49"/>
    </row>
    <row r="85" spans="1:23" s="22" customFormat="1" x14ac:dyDescent="0.2">
      <c r="A85" s="18" t="s">
        <v>161</v>
      </c>
      <c r="B85" s="16" t="s">
        <v>162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1"/>
      <c r="P85" s="50">
        <f t="shared" si="24"/>
        <v>0</v>
      </c>
      <c r="Q85" s="50">
        <f t="shared" si="25"/>
        <v>0</v>
      </c>
      <c r="R85" s="50">
        <f t="shared" si="27"/>
        <v>0</v>
      </c>
      <c r="S85" s="51">
        <f t="shared" si="28"/>
        <v>0</v>
      </c>
      <c r="T85" s="1"/>
      <c r="U85" s="49"/>
      <c r="V85" s="49"/>
      <c r="W85" s="49"/>
    </row>
    <row r="86" spans="1:23" s="22" customFormat="1" x14ac:dyDescent="0.2">
      <c r="A86" s="18" t="s">
        <v>163</v>
      </c>
      <c r="B86" s="43" t="s">
        <v>164</v>
      </c>
      <c r="C86" s="29">
        <f ca="1">SUM(D86:H86)</f>
        <v>2000</v>
      </c>
      <c r="D86" s="29">
        <f ca="1">SUMIF([1]Codifica_CE!$P$2:$X$1419,$A86,[1]Codifica_CE!$V$2:$V$1419)</f>
        <v>2000</v>
      </c>
      <c r="E86" s="29">
        <f ca="1">SUMIF([1]Codifica_CE!$P$4256:$X$5673,$A86,[1]Codifica_CE!$V$4256:$V$5673)</f>
        <v>0</v>
      </c>
      <c r="F86" s="29">
        <f ca="1">SUMIF([1]Codifica_CE!$P$1420:$X$2837,$A86,[1]Codifica_CE!$V$1420:$V$2837)</f>
        <v>0</v>
      </c>
      <c r="G86" s="29">
        <f ca="1">SUMIF([1]Codifica_CE!$P$2838:$X$4255,$A86,[1]Codifica_CE!$V$2838:$V$4255)</f>
        <v>0</v>
      </c>
      <c r="H86" s="29">
        <f ca="1">SUMIF([1]Codifica_CE!$P$5674:$X$7091,$A86,[1]Codifica_CE!$V$5674:$V$7091)</f>
        <v>0</v>
      </c>
      <c r="I86" s="29">
        <f ca="1">SUM(J86:N86)</f>
        <v>0</v>
      </c>
      <c r="J86" s="25">
        <f ca="1">SUMIF([1]Codifica_CE!$J$2:$X$1419,"INPUT"&amp;$A86,[1]Codifica_CE!$W$2:$W$1419)</f>
        <v>0</v>
      </c>
      <c r="K86" s="25">
        <f ca="1">SUMIF([1]Codifica_CE!$J$2:$X$1419,"INPUT"&amp;$A86,[1]Codifica_CE!$W$4256:$W$5673)</f>
        <v>0</v>
      </c>
      <c r="L86" s="25">
        <f>SUMIF([1]Codifica_CE!$J$1420:$J$2837,"INPUT"&amp;$A86,[1]Codifica_CE!$W$1420:$W$2837)</f>
        <v>0</v>
      </c>
      <c r="M86" s="25">
        <f ca="1">SUMIF([1]Codifica_CE!$J$2838:$X$4255,"INPUT"&amp;$A86,[1]Codifica_CE!$W$2838:$W$4255)</f>
        <v>0</v>
      </c>
      <c r="N86" s="29">
        <f ca="1">SUMIF([1]Codifica_CE!$J$5674:$X$7091,"INPUT"&amp;$A86,[1]Codifica_CE!$W$5674:$W$7091)</f>
        <v>0</v>
      </c>
      <c r="O86" s="1"/>
      <c r="P86" s="29">
        <f t="shared" ca="1" si="24"/>
        <v>2000</v>
      </c>
      <c r="Q86" s="29">
        <f t="shared" ca="1" si="25"/>
        <v>0</v>
      </c>
      <c r="R86" s="29">
        <f t="shared" ca="1" si="27"/>
        <v>-2000</v>
      </c>
      <c r="S86" s="30">
        <f t="shared" ca="1" si="28"/>
        <v>-1</v>
      </c>
      <c r="T86" s="1"/>
      <c r="U86" s="49"/>
      <c r="V86" s="49"/>
      <c r="W86" s="49"/>
    </row>
    <row r="87" spans="1:23" s="22" customFormat="1" ht="13.5" thickBot="1" x14ac:dyDescent="0.25">
      <c r="A87" s="18" t="s">
        <v>165</v>
      </c>
      <c r="B87" s="36" t="s">
        <v>166</v>
      </c>
      <c r="C87" s="52">
        <f ca="1">SUM(D87:H87)</f>
        <v>0</v>
      </c>
      <c r="D87" s="52">
        <f ca="1">SUMIF([1]Codifica_CE!$P$2:$X$1419,$A87,[1]Codifica_CE!$V$2:$V$1419)</f>
        <v>0</v>
      </c>
      <c r="E87" s="52">
        <f ca="1">SUMIF([1]Codifica_CE!$P$4256:$X$5673,$A87,[1]Codifica_CE!$V$4256:$V$5673)</f>
        <v>0</v>
      </c>
      <c r="F87" s="52">
        <f ca="1">SUMIF([1]Codifica_CE!$P$1420:$X$2837,$A87,[1]Codifica_CE!$V$1420:$V$2837)</f>
        <v>0</v>
      </c>
      <c r="G87" s="37">
        <f ca="1">SUMIF([1]Codifica_CE!$P$2838:$X$4255,$A87,[1]Codifica_CE!$V$2838:$V$4255)</f>
        <v>0</v>
      </c>
      <c r="H87" s="37">
        <f ca="1">SUMIF([1]Codifica_CE!$P$5674:$X$7091,$A87,[1]Codifica_CE!$V$5674:$V$7091)</f>
        <v>0</v>
      </c>
      <c r="I87" s="37">
        <f ca="1">SUM(J87:N87)</f>
        <v>0</v>
      </c>
      <c r="J87" s="25">
        <f ca="1">SUMIF([1]Codifica_CE!$J$2:$X$1419,"INPUT"&amp;$A87,[1]Codifica_CE!$W$2:$W$1419)</f>
        <v>0</v>
      </c>
      <c r="K87" s="25">
        <f ca="1">SUMIF([1]Codifica_CE!$J$2:$X$1419,"INPUT"&amp;$A87,[1]Codifica_CE!$W$4256:$W$5673)</f>
        <v>0</v>
      </c>
      <c r="L87" s="25">
        <f>SUMIF([1]Codifica_CE!$J$1420:$J$2837,"INPUT"&amp;$A87,[1]Codifica_CE!$W$1420:$W$2837)</f>
        <v>0</v>
      </c>
      <c r="M87" s="25">
        <f ca="1">SUMIF([1]Codifica_CE!$J$2838:$X$4255,"INPUT"&amp;$A87,[1]Codifica_CE!$W$2838:$W$4255)</f>
        <v>0</v>
      </c>
      <c r="N87" s="37">
        <f ca="1">SUMIF([1]Codifica_CE!$J$5674:$X$7091,"INPUT"&amp;$A87,[1]Codifica_CE!$W$5674:$W$7091)</f>
        <v>0</v>
      </c>
      <c r="O87" s="1"/>
      <c r="P87" s="37">
        <f t="shared" ca="1" si="24"/>
        <v>0</v>
      </c>
      <c r="Q87" s="37">
        <f t="shared" ca="1" si="25"/>
        <v>0</v>
      </c>
      <c r="R87" s="37">
        <f t="shared" ca="1" si="27"/>
        <v>0</v>
      </c>
      <c r="S87" s="38">
        <f t="shared" ca="1" si="28"/>
        <v>0</v>
      </c>
      <c r="T87" s="1"/>
      <c r="U87" s="49"/>
      <c r="V87" s="49"/>
      <c r="W87" s="49"/>
    </row>
    <row r="88" spans="1:23" s="22" customFormat="1" ht="13.5" thickTop="1" x14ac:dyDescent="0.2">
      <c r="A88" s="18" t="s">
        <v>167</v>
      </c>
      <c r="B88" s="39" t="s">
        <v>168</v>
      </c>
      <c r="C88" s="40">
        <f t="shared" ref="C88:N88" ca="1" si="33">+C86-C87</f>
        <v>2000</v>
      </c>
      <c r="D88" s="40">
        <f t="shared" ca="1" si="33"/>
        <v>2000</v>
      </c>
      <c r="E88" s="40">
        <f t="shared" ca="1" si="33"/>
        <v>0</v>
      </c>
      <c r="F88" s="40">
        <f t="shared" ca="1" si="33"/>
        <v>0</v>
      </c>
      <c r="G88" s="40">
        <f ca="1">+G86-G87</f>
        <v>0</v>
      </c>
      <c r="H88" s="40">
        <f t="shared" ca="1" si="33"/>
        <v>0</v>
      </c>
      <c r="I88" s="40">
        <f t="shared" ca="1" si="33"/>
        <v>0</v>
      </c>
      <c r="J88" s="40">
        <f t="shared" ca="1" si="33"/>
        <v>0</v>
      </c>
      <c r="K88" s="40">
        <f t="shared" ca="1" si="33"/>
        <v>0</v>
      </c>
      <c r="L88" s="40">
        <f t="shared" si="33"/>
        <v>0</v>
      </c>
      <c r="M88" s="40">
        <f t="shared" ca="1" si="33"/>
        <v>0</v>
      </c>
      <c r="N88" s="40">
        <f t="shared" ca="1" si="33"/>
        <v>0</v>
      </c>
      <c r="O88" s="1"/>
      <c r="P88" s="40">
        <f t="shared" ca="1" si="24"/>
        <v>2000</v>
      </c>
      <c r="Q88" s="40">
        <f t="shared" ca="1" si="25"/>
        <v>0</v>
      </c>
      <c r="R88" s="40">
        <f t="shared" ca="1" si="27"/>
        <v>-2000</v>
      </c>
      <c r="S88" s="41">
        <f t="shared" ca="1" si="28"/>
        <v>-1</v>
      </c>
      <c r="T88" s="1"/>
      <c r="U88" s="49"/>
      <c r="V88" s="49"/>
      <c r="W88" s="49"/>
    </row>
    <row r="89" spans="1:23" s="22" customFormat="1" x14ac:dyDescent="0.2">
      <c r="A89" s="18" t="s">
        <v>169</v>
      </c>
      <c r="B89" s="16" t="s">
        <v>170</v>
      </c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3"/>
      <c r="N89" s="53"/>
      <c r="O89" s="1"/>
      <c r="P89" s="50">
        <f t="shared" si="24"/>
        <v>0</v>
      </c>
      <c r="Q89" s="50">
        <f t="shared" si="25"/>
        <v>0</v>
      </c>
      <c r="R89" s="50">
        <f t="shared" si="27"/>
        <v>0</v>
      </c>
      <c r="S89" s="54">
        <f t="shared" si="28"/>
        <v>0</v>
      </c>
      <c r="T89" s="1"/>
      <c r="U89" s="49"/>
      <c r="V89" s="49"/>
      <c r="W89" s="49"/>
    </row>
    <row r="90" spans="1:23" s="22" customFormat="1" ht="13.5" thickBot="1" x14ac:dyDescent="0.25">
      <c r="A90" s="18" t="s">
        <v>171</v>
      </c>
      <c r="B90" s="43" t="s">
        <v>172</v>
      </c>
      <c r="C90" s="29">
        <f ca="1">SUM(D90:H90)</f>
        <v>0</v>
      </c>
      <c r="D90" s="29">
        <f ca="1">SUMIF([1]Codifica_CE!$P$2:$X$1419,$A90,[1]Codifica_CE!$V$2:$V$1419)</f>
        <v>0</v>
      </c>
      <c r="E90" s="29">
        <f ca="1">SUMIF([1]Codifica_CE!$P$4256:$X$5673,$A90,[1]Codifica_CE!$V$4256:$V$5673)</f>
        <v>0</v>
      </c>
      <c r="F90" s="29">
        <f ca="1">SUMIF([1]Codifica_CE!$P$1420:$X$2837,$A90,[1]Codifica_CE!$V$1420:$V$2837)</f>
        <v>0</v>
      </c>
      <c r="G90" s="29">
        <f ca="1">SUMIF([1]Codifica_CE!$P$2838:$X$4255,$A90,[1]Codifica_CE!$V$2838:$V$4255)</f>
        <v>0</v>
      </c>
      <c r="H90" s="29">
        <f ca="1">SUMIF([1]Codifica_CE!$P$5674:$X$7091,$A90,[1]Codifica_CE!$V$5674:$V$7091)</f>
        <v>0</v>
      </c>
      <c r="I90" s="29">
        <f ca="1">SUM(J90:N90)</f>
        <v>0</v>
      </c>
      <c r="J90" s="25">
        <f ca="1">SUMIF([1]Codifica_CE!$J$2:$X$1419,"INPUT"&amp;$A90,[1]Codifica_CE!$W$2:$W$1419)</f>
        <v>0</v>
      </c>
      <c r="K90" s="25">
        <f ca="1">SUMIF([1]Codifica_CE!$J$2:$X$1419,"INPUT"&amp;$A90,[1]Codifica_CE!$W$4256:$W$5673)</f>
        <v>0</v>
      </c>
      <c r="L90" s="25">
        <f>SUMIF([1]Codifica_CE!$J$1420:$J$2837,"INPUT"&amp;$A90,[1]Codifica_CE!$W$1420:$W$2837)</f>
        <v>0</v>
      </c>
      <c r="M90" s="25">
        <f ca="1">SUMIF([1]Codifica_CE!$J$2838:$X$4255,"INPUT"&amp;$A90,[1]Codifica_CE!$W$2838:$W$4255)</f>
        <v>0</v>
      </c>
      <c r="N90" s="37">
        <f ca="1">SUMIF([1]Codifica_CE!$J$5674:$X$7091,"INPUT"&amp;$A90,[1]Codifica_CE!$W$5674:$W$7091)</f>
        <v>0</v>
      </c>
      <c r="O90" s="1"/>
      <c r="P90" s="29">
        <f t="shared" ca="1" si="24"/>
        <v>0</v>
      </c>
      <c r="Q90" s="29">
        <f t="shared" ca="1" si="25"/>
        <v>0</v>
      </c>
      <c r="R90" s="29">
        <f t="shared" ca="1" si="27"/>
        <v>0</v>
      </c>
      <c r="S90" s="30">
        <f t="shared" ca="1" si="28"/>
        <v>0</v>
      </c>
      <c r="T90" s="1"/>
      <c r="U90" s="49"/>
      <c r="V90" s="49"/>
      <c r="W90" s="49"/>
    </row>
    <row r="91" spans="1:23" s="22" customFormat="1" ht="14.25" thickTop="1" thickBot="1" x14ac:dyDescent="0.25">
      <c r="A91" s="18" t="s">
        <v>173</v>
      </c>
      <c r="B91" s="36" t="s">
        <v>174</v>
      </c>
      <c r="C91" s="52">
        <f ca="1">SUM(D91:H91)</f>
        <v>0</v>
      </c>
      <c r="D91" s="52">
        <f ca="1">SUMIF([1]Codifica_CE!$P$2:$X$1419,$A91,[1]Codifica_CE!$V$2:$V$1419)</f>
        <v>0</v>
      </c>
      <c r="E91" s="52">
        <f ca="1">SUMIF([1]Codifica_CE!$P$4256:$X$5673,$A91,[1]Codifica_CE!$V$4256:$V$5673)</f>
        <v>0</v>
      </c>
      <c r="F91" s="52">
        <f ca="1">SUMIF([1]Codifica_CE!$P$1420:$X$2837,$A91,[1]Codifica_CE!$V$1420:$V$2837)</f>
        <v>0</v>
      </c>
      <c r="G91" s="37">
        <f ca="1">SUMIF([1]Codifica_CE!$P$2838:$X$4255,$A91,[1]Codifica_CE!$V$2838:$V$4255)</f>
        <v>0</v>
      </c>
      <c r="H91" s="37">
        <f ca="1">SUMIF([1]Codifica_CE!$P$5674:$X$7091,$A91,[1]Codifica_CE!$V$5674:$V$7091)</f>
        <v>0</v>
      </c>
      <c r="I91" s="37">
        <f ca="1">SUM(J91:N91)</f>
        <v>0</v>
      </c>
      <c r="J91" s="25">
        <f ca="1">SUMIF([1]Codifica_CE!$J$2:$X$1419,"INPUT"&amp;$A91,[1]Codifica_CE!$W$2:$W$1419)</f>
        <v>0</v>
      </c>
      <c r="K91" s="25">
        <f ca="1">SUMIF([1]Codifica_CE!$J$2:$X$1419,"INPUT"&amp;$A91,[1]Codifica_CE!$W$4256:$W$5673)</f>
        <v>0</v>
      </c>
      <c r="L91" s="25">
        <f>SUMIF([1]Codifica_CE!$J$1420:$J$2837,"INPUT"&amp;$A91,[1]Codifica_CE!$W$1420:$W$2837)</f>
        <v>0</v>
      </c>
      <c r="M91" s="25">
        <f ca="1">SUMIF([1]Codifica_CE!$J$2838:$X$4255,"INPUT"&amp;$A91,[1]Codifica_CE!$W$2838:$W$4255)</f>
        <v>0</v>
      </c>
      <c r="N91" s="37">
        <f ca="1">SUMIF([1]Codifica_CE!$J$5674:$X$7091,"INPUT"&amp;$A91,[1]Codifica_CE!$W$5674:$W$7091)</f>
        <v>0</v>
      </c>
      <c r="O91" s="1"/>
      <c r="P91" s="37">
        <f t="shared" ca="1" si="24"/>
        <v>0</v>
      </c>
      <c r="Q91" s="37">
        <f t="shared" ca="1" si="25"/>
        <v>0</v>
      </c>
      <c r="R91" s="37">
        <f t="shared" ca="1" si="27"/>
        <v>0</v>
      </c>
      <c r="S91" s="38">
        <f t="shared" ca="1" si="28"/>
        <v>0</v>
      </c>
      <c r="T91" s="1"/>
      <c r="U91" s="49"/>
      <c r="V91" s="49"/>
      <c r="W91" s="49"/>
    </row>
    <row r="92" spans="1:23" s="22" customFormat="1" ht="13.5" thickTop="1" x14ac:dyDescent="0.2">
      <c r="A92" s="18" t="s">
        <v>175</v>
      </c>
      <c r="B92" s="39" t="s">
        <v>176</v>
      </c>
      <c r="C92" s="40">
        <f t="shared" ref="C92:N92" ca="1" si="34">+C90-C91</f>
        <v>0</v>
      </c>
      <c r="D92" s="40">
        <f t="shared" ca="1" si="34"/>
        <v>0</v>
      </c>
      <c r="E92" s="40">
        <f t="shared" ca="1" si="34"/>
        <v>0</v>
      </c>
      <c r="F92" s="40">
        <f t="shared" ca="1" si="34"/>
        <v>0</v>
      </c>
      <c r="G92" s="40">
        <f ca="1">+G90-G91</f>
        <v>0</v>
      </c>
      <c r="H92" s="40">
        <f t="shared" ca="1" si="34"/>
        <v>0</v>
      </c>
      <c r="I92" s="40">
        <f t="shared" ca="1" si="34"/>
        <v>0</v>
      </c>
      <c r="J92" s="40">
        <f t="shared" ca="1" si="34"/>
        <v>0</v>
      </c>
      <c r="K92" s="40">
        <f t="shared" ca="1" si="34"/>
        <v>0</v>
      </c>
      <c r="L92" s="40">
        <f t="shared" si="34"/>
        <v>0</v>
      </c>
      <c r="M92" s="40">
        <f t="shared" ca="1" si="34"/>
        <v>0</v>
      </c>
      <c r="N92" s="40">
        <f t="shared" ca="1" si="34"/>
        <v>0</v>
      </c>
      <c r="O92" s="1"/>
      <c r="P92" s="40">
        <f t="shared" ca="1" si="24"/>
        <v>0</v>
      </c>
      <c r="Q92" s="40">
        <f t="shared" ca="1" si="25"/>
        <v>0</v>
      </c>
      <c r="R92" s="40">
        <f t="shared" ca="1" si="27"/>
        <v>0</v>
      </c>
      <c r="S92" s="41">
        <f t="shared" ca="1" si="28"/>
        <v>0</v>
      </c>
      <c r="T92" s="1"/>
      <c r="U92" s="49"/>
      <c r="V92" s="49"/>
      <c r="W92" s="49"/>
    </row>
    <row r="93" spans="1:23" s="22" customFormat="1" x14ac:dyDescent="0.2">
      <c r="A93" s="18" t="s">
        <v>177</v>
      </c>
      <c r="B93" s="16" t="s">
        <v>178</v>
      </c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1"/>
      <c r="P93" s="50">
        <f t="shared" si="24"/>
        <v>0</v>
      </c>
      <c r="Q93" s="50">
        <f t="shared" si="25"/>
        <v>0</v>
      </c>
      <c r="R93" s="50">
        <f t="shared" si="27"/>
        <v>0</v>
      </c>
      <c r="S93" s="51">
        <f t="shared" si="28"/>
        <v>0</v>
      </c>
      <c r="T93" s="1"/>
      <c r="U93" s="49"/>
      <c r="V93" s="49"/>
      <c r="W93" s="49"/>
    </row>
    <row r="94" spans="1:23" s="22" customFormat="1" x14ac:dyDescent="0.2">
      <c r="A94" s="18" t="s">
        <v>179</v>
      </c>
      <c r="B94" s="43" t="s">
        <v>180</v>
      </c>
      <c r="C94" s="55">
        <f t="shared" ref="C94:N94" ca="1" si="35">SUM(C95:C96)</f>
        <v>1754000</v>
      </c>
      <c r="D94" s="55">
        <f t="shared" ca="1" si="35"/>
        <v>1746000</v>
      </c>
      <c r="E94" s="55">
        <f t="shared" ca="1" si="35"/>
        <v>0</v>
      </c>
      <c r="F94" s="55">
        <f t="shared" ca="1" si="35"/>
        <v>8000</v>
      </c>
      <c r="G94" s="55">
        <f ca="1">SUM(G95:G96)</f>
        <v>0</v>
      </c>
      <c r="H94" s="55">
        <f t="shared" ca="1" si="35"/>
        <v>0</v>
      </c>
      <c r="I94" s="55">
        <f t="shared" ca="1" si="35"/>
        <v>0</v>
      </c>
      <c r="J94" s="55">
        <f t="shared" ca="1" si="35"/>
        <v>0</v>
      </c>
      <c r="K94" s="55">
        <f t="shared" ca="1" si="35"/>
        <v>0</v>
      </c>
      <c r="L94" s="55">
        <f t="shared" si="35"/>
        <v>0</v>
      </c>
      <c r="M94" s="55">
        <f t="shared" ca="1" si="35"/>
        <v>0</v>
      </c>
      <c r="N94" s="55">
        <f t="shared" ca="1" si="35"/>
        <v>0</v>
      </c>
      <c r="O94" s="1"/>
      <c r="P94" s="55">
        <f t="shared" ca="1" si="24"/>
        <v>1754000</v>
      </c>
      <c r="Q94" s="55">
        <f t="shared" ca="1" si="25"/>
        <v>0</v>
      </c>
      <c r="R94" s="55">
        <f t="shared" ca="1" si="27"/>
        <v>-1754000</v>
      </c>
      <c r="S94" s="56">
        <f t="shared" ca="1" si="28"/>
        <v>-1</v>
      </c>
      <c r="T94" s="1"/>
      <c r="U94" s="49"/>
      <c r="V94" s="49"/>
      <c r="W94" s="49"/>
    </row>
    <row r="95" spans="1:23" x14ac:dyDescent="0.2">
      <c r="A95" s="15" t="s">
        <v>181</v>
      </c>
      <c r="B95" s="28" t="s">
        <v>182</v>
      </c>
      <c r="C95" s="26">
        <f ca="1">SUM(D95:H95)</f>
        <v>0</v>
      </c>
      <c r="D95" s="26">
        <f ca="1">SUMIF([1]Codifica_CE!$P$2:$X$1419,$A95,[1]Codifica_CE!$V$2:$V$1419)</f>
        <v>0</v>
      </c>
      <c r="E95" s="26">
        <f ca="1">SUMIF([1]Codifica_CE!$P$4256:$X$5673,$A95,[1]Codifica_CE!$V$4256:$V$5673)</f>
        <v>0</v>
      </c>
      <c r="F95" s="26">
        <f ca="1">SUMIF([1]Codifica_CE!$P$1420:$X$2837,$A95,[1]Codifica_CE!$V$1420:$V$2837)</f>
        <v>0</v>
      </c>
      <c r="G95" s="26">
        <f ca="1">SUMIF([1]Codifica_CE!$P$2838:$X$4255,$A95,[1]Codifica_CE!$V$2838:$V$4255)</f>
        <v>0</v>
      </c>
      <c r="H95" s="26">
        <f ca="1">SUMIF([1]Codifica_CE!$P$5674:$X$7091,$A95,[1]Codifica_CE!$V$5674:$V$7091)</f>
        <v>0</v>
      </c>
      <c r="I95" s="26">
        <f ca="1">SUM(J95:N95)</f>
        <v>0</v>
      </c>
      <c r="J95" s="25">
        <f ca="1">SUMIF([1]Codifica_CE!$J$2:$X$1419,"INPUT"&amp;$A95,[1]Codifica_CE!$W$2:$W$1419)</f>
        <v>0</v>
      </c>
      <c r="K95" s="25">
        <f ca="1">SUMIF([1]Codifica_CE!$J$2:$X$1419,"INPUT"&amp;$A95,[1]Codifica_CE!$W$4256:$W$5673)</f>
        <v>0</v>
      </c>
      <c r="L95" s="25">
        <f>SUMIF([1]Codifica_CE!$J$1420:$J$2837,"INPUT"&amp;$A95,[1]Codifica_CE!$W$1420:$W$2837)</f>
        <v>0</v>
      </c>
      <c r="M95" s="25">
        <f ca="1">SUMIF([1]Codifica_CE!$J$2838:$X$4255,"INPUT"&amp;$A95,[1]Codifica_CE!$W$2838:$W$4255)</f>
        <v>0</v>
      </c>
      <c r="N95" s="25">
        <f ca="1">SUMIF([1]Codifica_CE!$J$5674:$X$7091,"INPUT"&amp;$A95,[1]Codifica_CE!$W$5674:$W$7091)</f>
        <v>0</v>
      </c>
      <c r="O95" s="1"/>
      <c r="P95" s="26">
        <f t="shared" ca="1" si="24"/>
        <v>0</v>
      </c>
      <c r="Q95" s="26">
        <f t="shared" ca="1" si="25"/>
        <v>0</v>
      </c>
      <c r="R95" s="26">
        <f t="shared" ca="1" si="27"/>
        <v>0</v>
      </c>
      <c r="S95" s="27">
        <f t="shared" ca="1" si="28"/>
        <v>0</v>
      </c>
      <c r="U95" s="57"/>
      <c r="V95" s="57"/>
      <c r="W95" s="57"/>
    </row>
    <row r="96" spans="1:23" x14ac:dyDescent="0.2">
      <c r="A96" s="31" t="s">
        <v>183</v>
      </c>
      <c r="B96" s="34" t="s">
        <v>184</v>
      </c>
      <c r="C96" s="26">
        <f ca="1">SUM(D96:H96)</f>
        <v>1754000</v>
      </c>
      <c r="D96" s="26">
        <f ca="1">SUMIF([1]Codifica_CE!$P$2:$X$1419,$A96,[1]Codifica_CE!$V$2:$V$1419)</f>
        <v>1746000</v>
      </c>
      <c r="E96" s="26">
        <f ca="1">SUMIF([1]Codifica_CE!$P$4256:$X$5673,$A96,[1]Codifica_CE!$V$4256:$V$5673)</f>
        <v>0</v>
      </c>
      <c r="F96" s="26">
        <f ca="1">SUMIF([1]Codifica_CE!$P$1420:$X$2837,$A96,[1]Codifica_CE!$V$1420:$V$2837)</f>
        <v>8000</v>
      </c>
      <c r="G96" s="26">
        <f ca="1">SUMIF([1]Codifica_CE!$P$2838:$X$4255,$A96,[1]Codifica_CE!$V$2838:$V$4255)</f>
        <v>0</v>
      </c>
      <c r="H96" s="26">
        <f ca="1">SUMIF([1]Codifica_CE!$P$5674:$X$7091,$A96,[1]Codifica_CE!$V$5674:$V$7091)</f>
        <v>0</v>
      </c>
      <c r="I96" s="26">
        <f ca="1">SUM(J96:N96)</f>
        <v>0</v>
      </c>
      <c r="J96" s="25">
        <f ca="1">SUMIF([1]Codifica_CE!$J$2:$X$1419,"INPUT"&amp;$A96,[1]Codifica_CE!$W$2:$W$1419)</f>
        <v>0</v>
      </c>
      <c r="K96" s="25">
        <f ca="1">SUMIF([1]Codifica_CE!$J$2:$X$1419,"INPUT"&amp;$A96,[1]Codifica_CE!$W$4256:$W$5673)</f>
        <v>0</v>
      </c>
      <c r="L96" s="25">
        <f>SUMIF([1]Codifica_CE!$J$1420:$J$2837,"INPUT"&amp;$A96,[1]Codifica_CE!$W$1420:$W$2837)</f>
        <v>0</v>
      </c>
      <c r="M96" s="25">
        <f ca="1">SUMIF([1]Codifica_CE!$J$2838:$X$4255,"INPUT"&amp;$A96,[1]Codifica_CE!$W$2838:$W$4255)</f>
        <v>0</v>
      </c>
      <c r="N96" s="25">
        <f ca="1">SUMIF([1]Codifica_CE!$J$5674:$X$7091,"INPUT"&amp;$A96,[1]Codifica_CE!$W$5674:$W$7091)</f>
        <v>0</v>
      </c>
      <c r="O96" s="1"/>
      <c r="P96" s="26">
        <f t="shared" ca="1" si="24"/>
        <v>1754000</v>
      </c>
      <c r="Q96" s="26">
        <f t="shared" ca="1" si="25"/>
        <v>0</v>
      </c>
      <c r="R96" s="26">
        <f t="shared" ca="1" si="27"/>
        <v>-1754000</v>
      </c>
      <c r="S96" s="27">
        <f t="shared" ca="1" si="28"/>
        <v>-1</v>
      </c>
      <c r="U96" s="57"/>
      <c r="V96" s="57"/>
      <c r="W96" s="57"/>
    </row>
    <row r="97" spans="1:23" s="22" customFormat="1" x14ac:dyDescent="0.2">
      <c r="A97" s="18" t="s">
        <v>185</v>
      </c>
      <c r="B97" s="35" t="s">
        <v>186</v>
      </c>
      <c r="C97" s="58">
        <f t="shared" ref="C97:N97" ca="1" si="36">SUM(C98:C99)</f>
        <v>162000</v>
      </c>
      <c r="D97" s="58">
        <f t="shared" ca="1" si="36"/>
        <v>149000</v>
      </c>
      <c r="E97" s="58">
        <f t="shared" ca="1" si="36"/>
        <v>0</v>
      </c>
      <c r="F97" s="58">
        <f t="shared" ca="1" si="36"/>
        <v>13000</v>
      </c>
      <c r="G97" s="58">
        <f ca="1">SUM(G98:G99)</f>
        <v>0</v>
      </c>
      <c r="H97" s="58">
        <f t="shared" ca="1" si="36"/>
        <v>0</v>
      </c>
      <c r="I97" s="58">
        <f t="shared" ca="1" si="36"/>
        <v>0</v>
      </c>
      <c r="J97" s="58">
        <f t="shared" ca="1" si="36"/>
        <v>0</v>
      </c>
      <c r="K97" s="58">
        <f t="shared" ca="1" si="36"/>
        <v>0</v>
      </c>
      <c r="L97" s="58">
        <f t="shared" si="36"/>
        <v>0</v>
      </c>
      <c r="M97" s="25">
        <f ca="1">SUMIF([1]Codifica_CE!$J$2838:$X$4255,"INPUT"&amp;$A97,[1]Codifica_CE!$W$2838:$W$4255)</f>
        <v>0</v>
      </c>
      <c r="N97" s="58">
        <f t="shared" ca="1" si="36"/>
        <v>0</v>
      </c>
      <c r="O97" s="1"/>
      <c r="P97" s="58">
        <f t="shared" ca="1" si="24"/>
        <v>162000</v>
      </c>
      <c r="Q97" s="58">
        <f t="shared" ca="1" si="25"/>
        <v>0</v>
      </c>
      <c r="R97" s="58">
        <f t="shared" ca="1" si="27"/>
        <v>-162000</v>
      </c>
      <c r="S97" s="59">
        <f t="shared" ca="1" si="28"/>
        <v>-1</v>
      </c>
      <c r="T97" s="1"/>
      <c r="U97" s="49"/>
      <c r="V97" s="49"/>
      <c r="W97" s="49"/>
    </row>
    <row r="98" spans="1:23" x14ac:dyDescent="0.2">
      <c r="A98" s="15" t="s">
        <v>187</v>
      </c>
      <c r="B98" s="28" t="s">
        <v>188</v>
      </c>
      <c r="C98" s="26">
        <f ca="1">SUM(D98:H98)</f>
        <v>0</v>
      </c>
      <c r="D98" s="26">
        <f ca="1">SUMIF([1]Codifica_CE!$P$2:$X$1419,$A98,[1]Codifica_CE!$V$2:$V$1419)</f>
        <v>0</v>
      </c>
      <c r="E98" s="26">
        <f ca="1">SUMIF([1]Codifica_CE!$P$4256:$X$5673,$A98,[1]Codifica_CE!$V$4256:$V$5673)</f>
        <v>0</v>
      </c>
      <c r="F98" s="26">
        <f ca="1">SUMIF([1]Codifica_CE!$P$1420:$X$2837,$A98,[1]Codifica_CE!$V$1420:$V$2837)</f>
        <v>0</v>
      </c>
      <c r="G98" s="26">
        <f ca="1">SUMIF([1]Codifica_CE!$P$2838:$X$4255,$A98,[1]Codifica_CE!$V$2838:$V$4255)</f>
        <v>0</v>
      </c>
      <c r="H98" s="26">
        <f ca="1">SUMIF([1]Codifica_CE!$P$5674:$X$7091,$A98,[1]Codifica_CE!$V$5674:$V$7091)</f>
        <v>0</v>
      </c>
      <c r="I98" s="26">
        <f ca="1">SUM(J98:N98)</f>
        <v>0</v>
      </c>
      <c r="J98" s="25">
        <f ca="1">SUMIF([1]Codifica_CE!$J$2:$X$1419,"INPUT"&amp;$A98,[1]Codifica_CE!$W$2:$W$1419)</f>
        <v>0</v>
      </c>
      <c r="K98" s="25">
        <f ca="1">SUMIF([1]Codifica_CE!$J$2:$X$1419,"INPUT"&amp;$A98,[1]Codifica_CE!$W$4256:$W$5673)</f>
        <v>0</v>
      </c>
      <c r="L98" s="25">
        <f>SUMIF([1]Codifica_CE!$J$1420:$J$2837,"INPUT"&amp;$A98,[1]Codifica_CE!$W$1420:$W$2837)</f>
        <v>0</v>
      </c>
      <c r="M98" s="25">
        <f ca="1">SUMIF([1]Codifica_CE!$J$2838:$X$4255,"INPUT"&amp;$A98,[1]Codifica_CE!$W$2838:$W$4255)</f>
        <v>0</v>
      </c>
      <c r="N98" s="25">
        <f ca="1">SUMIF([1]Codifica_CE!$J$5674:$X$7091,"INPUT"&amp;$A98,[1]Codifica_CE!$W$5674:$W$7091)</f>
        <v>0</v>
      </c>
      <c r="O98" s="1"/>
      <c r="P98" s="26">
        <f t="shared" ca="1" si="24"/>
        <v>0</v>
      </c>
      <c r="Q98" s="26">
        <f t="shared" ca="1" si="25"/>
        <v>0</v>
      </c>
      <c r="R98" s="26">
        <f t="shared" ca="1" si="27"/>
        <v>0</v>
      </c>
      <c r="S98" s="27">
        <f t="shared" ca="1" si="28"/>
        <v>0</v>
      </c>
      <c r="U98" s="57"/>
      <c r="V98" s="57"/>
      <c r="W98" s="57"/>
    </row>
    <row r="99" spans="1:23" ht="13.5" thickBot="1" x14ac:dyDescent="0.25">
      <c r="A99" s="15" t="s">
        <v>189</v>
      </c>
      <c r="B99" s="60" t="s">
        <v>190</v>
      </c>
      <c r="C99" s="61">
        <f ca="1">SUM(D99:H99)</f>
        <v>162000</v>
      </c>
      <c r="D99" s="61">
        <f ca="1">SUMIF([1]Codifica_CE!$P$2:$X$1419,$A99,[1]Codifica_CE!$V$2:$V$1419)</f>
        <v>149000</v>
      </c>
      <c r="E99" s="61">
        <f ca="1">SUMIF([1]Codifica_CE!$P$4256:$X$5673,$A99,[1]Codifica_CE!$V$4256:$V$5673)</f>
        <v>0</v>
      </c>
      <c r="F99" s="61">
        <f ca="1">SUMIF([1]Codifica_CE!$P$1420:$X$2837,$A99,[1]Codifica_CE!$V$1420:$V$2837)</f>
        <v>13000</v>
      </c>
      <c r="G99" s="62">
        <f ca="1">SUMIF([1]Codifica_CE!$P$2838:$X$4255,$A99,[1]Codifica_CE!$V$2838:$V$4255)</f>
        <v>0</v>
      </c>
      <c r="H99" s="62">
        <f ca="1">SUMIF([1]Codifica_CE!$P$5674:$X$7091,$A99,[1]Codifica_CE!$V$5674:$V$7091)</f>
        <v>0</v>
      </c>
      <c r="I99" s="62">
        <f ca="1">SUM(J99:N99)</f>
        <v>0</v>
      </c>
      <c r="J99" s="25">
        <f ca="1">SUMIF([1]Codifica_CE!$J$2:$X$1419,"INPUT"&amp;$A99,[1]Codifica_CE!$W$2:$W$1419)</f>
        <v>0</v>
      </c>
      <c r="K99" s="25">
        <f ca="1">SUMIF([1]Codifica_CE!$J$2:$X$1419,"INPUT"&amp;$A99,[1]Codifica_CE!$W$4256:$W$5673)</f>
        <v>0</v>
      </c>
      <c r="L99" s="25">
        <f>SUMIF([1]Codifica_CE!$J$1420:$J$2837,"INPUT"&amp;$A99,[1]Codifica_CE!$W$1420:$W$2837)</f>
        <v>0</v>
      </c>
      <c r="M99" s="25">
        <f ca="1">SUMIF([1]Codifica_CE!$J$2838:$X$4255,"INPUT"&amp;$A99,[1]Codifica_CE!$W$2838:$W$4255)</f>
        <v>0</v>
      </c>
      <c r="N99" s="25">
        <f ca="1">SUMIF([1]Codifica_CE!$J$5674:$X$7091,"INPUT"&amp;$A99,[1]Codifica_CE!$W$5674:$W$7091)</f>
        <v>0</v>
      </c>
      <c r="O99" s="1"/>
      <c r="P99" s="62">
        <f t="shared" ca="1" si="24"/>
        <v>162000</v>
      </c>
      <c r="Q99" s="62">
        <f t="shared" ca="1" si="25"/>
        <v>0</v>
      </c>
      <c r="R99" s="62">
        <f t="shared" ca="1" si="27"/>
        <v>-162000</v>
      </c>
      <c r="S99" s="63">
        <f t="shared" ca="1" si="28"/>
        <v>-1</v>
      </c>
      <c r="U99" s="57"/>
      <c r="V99" s="57"/>
      <c r="W99" s="57"/>
    </row>
    <row r="100" spans="1:23" s="22" customFormat="1" ht="13.5" thickTop="1" x14ac:dyDescent="0.2">
      <c r="A100" s="18" t="s">
        <v>191</v>
      </c>
      <c r="B100" s="46" t="s">
        <v>192</v>
      </c>
      <c r="C100" s="47">
        <f t="shared" ref="C100:N100" ca="1" si="37">+C94-C97</f>
        <v>1592000</v>
      </c>
      <c r="D100" s="47">
        <f t="shared" ca="1" si="37"/>
        <v>1597000</v>
      </c>
      <c r="E100" s="47">
        <f t="shared" ca="1" si="37"/>
        <v>0</v>
      </c>
      <c r="F100" s="47">
        <f t="shared" ca="1" si="37"/>
        <v>-5000</v>
      </c>
      <c r="G100" s="47">
        <f ca="1">+G94-G97</f>
        <v>0</v>
      </c>
      <c r="H100" s="47">
        <f t="shared" ca="1" si="37"/>
        <v>0</v>
      </c>
      <c r="I100" s="47">
        <f t="shared" ca="1" si="37"/>
        <v>0</v>
      </c>
      <c r="J100" s="47">
        <f t="shared" ca="1" si="37"/>
        <v>0</v>
      </c>
      <c r="K100" s="47">
        <f t="shared" ca="1" si="37"/>
        <v>0</v>
      </c>
      <c r="L100" s="47">
        <f t="shared" si="37"/>
        <v>0</v>
      </c>
      <c r="M100" s="47">
        <f t="shared" ca="1" si="37"/>
        <v>0</v>
      </c>
      <c r="N100" s="47">
        <f t="shared" ca="1" si="37"/>
        <v>0</v>
      </c>
      <c r="O100" s="1"/>
      <c r="P100" s="47">
        <f t="shared" ca="1" si="24"/>
        <v>1592000</v>
      </c>
      <c r="Q100" s="47">
        <f t="shared" ca="1" si="25"/>
        <v>0</v>
      </c>
      <c r="R100" s="47">
        <f t="shared" ca="1" si="27"/>
        <v>-1592000</v>
      </c>
      <c r="S100" s="48">
        <f t="shared" ca="1" si="28"/>
        <v>-1</v>
      </c>
      <c r="T100" s="1"/>
      <c r="U100" s="49"/>
      <c r="V100" s="49"/>
      <c r="W100" s="49"/>
    </row>
    <row r="101" spans="1:23" s="22" customFormat="1" x14ac:dyDescent="0.2">
      <c r="A101" s="18" t="s">
        <v>193</v>
      </c>
      <c r="B101" s="16" t="s">
        <v>194</v>
      </c>
      <c r="C101" s="50">
        <f t="shared" ref="C101:N101" ca="1" si="38">+C84+C88+C92+C100</f>
        <v>14702000</v>
      </c>
      <c r="D101" s="50">
        <f t="shared" ca="1" si="38"/>
        <v>13269000</v>
      </c>
      <c r="E101" s="50">
        <f t="shared" ca="1" si="38"/>
        <v>0</v>
      </c>
      <c r="F101" s="50">
        <f t="shared" ca="1" si="38"/>
        <v>1274000</v>
      </c>
      <c r="G101" s="50">
        <f ca="1">+G84+G88+G92+G100</f>
        <v>0</v>
      </c>
      <c r="H101" s="50">
        <f t="shared" ca="1" si="38"/>
        <v>159000</v>
      </c>
      <c r="I101" s="50">
        <f t="shared" ca="1" si="38"/>
        <v>14827084</v>
      </c>
      <c r="J101" s="50">
        <f t="shared" ca="1" si="38"/>
        <v>13380230</v>
      </c>
      <c r="K101" s="50">
        <f t="shared" ca="1" si="38"/>
        <v>0</v>
      </c>
      <c r="L101" s="50">
        <f t="shared" ca="1" si="38"/>
        <v>1295992</v>
      </c>
      <c r="M101" s="50">
        <f t="shared" ca="1" si="38"/>
        <v>0</v>
      </c>
      <c r="N101" s="50">
        <f t="shared" ca="1" si="38"/>
        <v>150862</v>
      </c>
      <c r="O101" s="1"/>
      <c r="P101" s="50">
        <f t="shared" ca="1" si="24"/>
        <v>14702000</v>
      </c>
      <c r="Q101" s="50">
        <f t="shared" ca="1" si="25"/>
        <v>14827084</v>
      </c>
      <c r="R101" s="50">
        <f t="shared" ca="1" si="27"/>
        <v>125084</v>
      </c>
      <c r="S101" s="51">
        <f t="shared" ca="1" si="28"/>
        <v>8.5079581009386476E-3</v>
      </c>
      <c r="T101" s="1"/>
      <c r="U101" s="49"/>
      <c r="V101" s="49"/>
      <c r="W101" s="49"/>
    </row>
    <row r="102" spans="1:23" s="22" customFormat="1" x14ac:dyDescent="0.2">
      <c r="A102" s="18" t="s">
        <v>195</v>
      </c>
      <c r="B102" s="16" t="s">
        <v>196</v>
      </c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1"/>
      <c r="P102" s="50">
        <f t="shared" si="24"/>
        <v>0</v>
      </c>
      <c r="Q102" s="50">
        <f t="shared" si="25"/>
        <v>0</v>
      </c>
      <c r="R102" s="50">
        <f t="shared" si="27"/>
        <v>0</v>
      </c>
      <c r="S102" s="51">
        <f t="shared" si="28"/>
        <v>0</v>
      </c>
      <c r="T102" s="1"/>
      <c r="U102" s="49"/>
      <c r="V102" s="49"/>
      <c r="W102" s="49"/>
    </row>
    <row r="103" spans="1:23" s="22" customFormat="1" x14ac:dyDescent="0.2">
      <c r="A103" s="18" t="s">
        <v>197</v>
      </c>
      <c r="B103" s="43" t="s">
        <v>198</v>
      </c>
      <c r="C103" s="55">
        <f t="shared" ref="C103:N103" ca="1" si="39">SUM(C104:C107)</f>
        <v>14334000</v>
      </c>
      <c r="D103" s="55">
        <f t="shared" ca="1" si="39"/>
        <v>12901000</v>
      </c>
      <c r="E103" s="55">
        <f t="shared" ca="1" si="39"/>
        <v>0</v>
      </c>
      <c r="F103" s="55">
        <f t="shared" ca="1" si="39"/>
        <v>1274000</v>
      </c>
      <c r="G103" s="55">
        <f ca="1">SUM(G104:G107)</f>
        <v>0</v>
      </c>
      <c r="H103" s="55">
        <f t="shared" ca="1" si="39"/>
        <v>159000</v>
      </c>
      <c r="I103" s="55">
        <f t="shared" ca="1" si="39"/>
        <v>14459084</v>
      </c>
      <c r="J103" s="55">
        <f t="shared" ca="1" si="39"/>
        <v>13012230</v>
      </c>
      <c r="K103" s="55">
        <f t="shared" ca="1" si="39"/>
        <v>0</v>
      </c>
      <c r="L103" s="55">
        <f t="shared" si="39"/>
        <v>1295992</v>
      </c>
      <c r="M103" s="55">
        <f t="shared" ca="1" si="39"/>
        <v>0</v>
      </c>
      <c r="N103" s="55">
        <f t="shared" ca="1" si="39"/>
        <v>150862</v>
      </c>
      <c r="O103" s="1"/>
      <c r="P103" s="55">
        <f t="shared" ca="1" si="24"/>
        <v>14334000</v>
      </c>
      <c r="Q103" s="55">
        <f t="shared" ca="1" si="25"/>
        <v>14459084</v>
      </c>
      <c r="R103" s="55">
        <f t="shared" ca="1" si="27"/>
        <v>125084</v>
      </c>
      <c r="S103" s="56">
        <f t="shared" ca="1" si="28"/>
        <v>8.7263848193107306E-3</v>
      </c>
      <c r="T103" s="1"/>
      <c r="U103" s="49"/>
      <c r="V103" s="49"/>
      <c r="W103" s="49"/>
    </row>
    <row r="104" spans="1:23" x14ac:dyDescent="0.2">
      <c r="A104" s="15" t="s">
        <v>199</v>
      </c>
      <c r="B104" s="28" t="s">
        <v>200</v>
      </c>
      <c r="C104" s="26">
        <f t="shared" ref="C104:C109" ca="1" si="40">SUM(D104:H104)</f>
        <v>13244000</v>
      </c>
      <c r="D104" s="26">
        <f ca="1">SUMIF([1]Codifica_CE!$P$2:$X$1419,$A104,[1]Codifica_CE!$V$2:$V$1419)</f>
        <v>11855000</v>
      </c>
      <c r="E104" s="26">
        <f ca="1">SUMIF([1]Codifica_CE!$P$4256:$X$5673,$A104,[1]Codifica_CE!$V$4256:$V$5673)</f>
        <v>0</v>
      </c>
      <c r="F104" s="26">
        <f ca="1">SUMIF([1]Codifica_CE!$P$1420:$X$2837,$A104,[1]Codifica_CE!$V$1420:$V$2837)</f>
        <v>1243000</v>
      </c>
      <c r="G104" s="26">
        <f ca="1">SUMIF([1]Codifica_CE!$P$2838:$X$4255,$A104,[1]Codifica_CE!$V$2838:$V$4255)</f>
        <v>0</v>
      </c>
      <c r="H104" s="26">
        <f ca="1">SUMIF([1]Codifica_CE!$P$5674:$X$7091,$A104,[1]Codifica_CE!$V$5674:$V$7091)</f>
        <v>146000</v>
      </c>
      <c r="I104" s="26">
        <f t="shared" ref="I104:I109" ca="1" si="41">SUM(J104:N104)</f>
        <v>13312000</v>
      </c>
      <c r="J104" s="25">
        <f ca="1">SUMIF([1]Codifica_CE!$J$2:$X$1419,"INPUT"&amp;$A104,[1]Codifica_CE!$W$2:$W$1419)</f>
        <v>11914000</v>
      </c>
      <c r="K104" s="25">
        <f ca="1">SUMIF([1]Codifica_CE!$J$2:$X$1419,"INPUT"&amp;$A104,[1]Codifica_CE!$W$4256:$W$5673)</f>
        <v>0</v>
      </c>
      <c r="L104" s="25">
        <f>SUMIF([1]Codifica_CE!$J$1420:$J$2837,"INPUT"&amp;$A104,[1]Codifica_CE!$W$1420:$W$2837)</f>
        <v>1260000</v>
      </c>
      <c r="M104" s="25">
        <f ca="1">SUMIF([1]Codifica_CE!$J$2838:$X$4255,"INPUT"&amp;$A104,[1]Codifica_CE!$W$2838:$W$4255)</f>
        <v>0</v>
      </c>
      <c r="N104" s="25">
        <f ca="1">SUMIF([1]Codifica_CE!$J$5674:$X$7091,"INPUT"&amp;$A104,[1]Codifica_CE!$W$5674:$W$7091)</f>
        <v>138000</v>
      </c>
      <c r="O104" s="1"/>
      <c r="P104" s="26">
        <f t="shared" ca="1" si="24"/>
        <v>13244000</v>
      </c>
      <c r="Q104" s="26">
        <f t="shared" ca="1" si="25"/>
        <v>13312000</v>
      </c>
      <c r="R104" s="26">
        <f t="shared" ca="1" si="27"/>
        <v>68000</v>
      </c>
      <c r="S104" s="27">
        <f t="shared" ca="1" si="28"/>
        <v>5.1344004832376928E-3</v>
      </c>
      <c r="U104" s="57"/>
      <c r="V104" s="57"/>
      <c r="W104" s="57"/>
    </row>
    <row r="105" spans="1:23" x14ac:dyDescent="0.2">
      <c r="A105" s="15" t="s">
        <v>201</v>
      </c>
      <c r="B105" s="28" t="s">
        <v>202</v>
      </c>
      <c r="C105" s="26">
        <f t="shared" ca="1" si="40"/>
        <v>247000</v>
      </c>
      <c r="D105" s="26">
        <f ca="1">SUMIF([1]Codifica_CE!$P$2:$X$1419,$A105,[1]Codifica_CE!$V$2:$V$1419)</f>
        <v>211000</v>
      </c>
      <c r="E105" s="26">
        <f ca="1">SUMIF([1]Codifica_CE!$P$4256:$X$5673,$A105,[1]Codifica_CE!$V$4256:$V$5673)</f>
        <v>0</v>
      </c>
      <c r="F105" s="26">
        <f ca="1">SUMIF([1]Codifica_CE!$P$1420:$X$2837,$A105,[1]Codifica_CE!$V$1420:$V$2837)</f>
        <v>23000</v>
      </c>
      <c r="G105" s="26">
        <f ca="1">SUMIF([1]Codifica_CE!$P$2838:$X$4255,$A105,[1]Codifica_CE!$V$2838:$V$4255)</f>
        <v>0</v>
      </c>
      <c r="H105" s="26">
        <f ca="1">SUMIF([1]Codifica_CE!$P$5674:$X$7091,$A105,[1]Codifica_CE!$V$5674:$V$7091)</f>
        <v>13000</v>
      </c>
      <c r="I105" s="26">
        <f t="shared" ca="1" si="41"/>
        <v>259084</v>
      </c>
      <c r="J105" s="25">
        <f ca="1">SUMIF([1]Codifica_CE!$J$2:$X$1419,"INPUT"&amp;$A105,[1]Codifica_CE!$W$2:$W$1419)</f>
        <v>217230</v>
      </c>
      <c r="K105" s="25">
        <f ca="1">SUMIF([1]Codifica_CE!$J$2:$X$1419,"INPUT"&amp;$A105,[1]Codifica_CE!$W$4256:$W$5673)</f>
        <v>0</v>
      </c>
      <c r="L105" s="25">
        <f>SUMIF([1]Codifica_CE!$J$1420:$J$2837,"INPUT"&amp;$A105,[1]Codifica_CE!$W$1420:$W$2837)</f>
        <v>28992</v>
      </c>
      <c r="M105" s="25">
        <f ca="1">SUMIF([1]Codifica_CE!$J$2838:$X$4255,"INPUT"&amp;$A105,[1]Codifica_CE!$W$2838:$W$4255)</f>
        <v>0</v>
      </c>
      <c r="N105" s="25">
        <f ca="1">SUMIF([1]Codifica_CE!$J$5674:$X$7091,"INPUT"&amp;$A105,[1]Codifica_CE!$W$5674:$W$7091)</f>
        <v>12862</v>
      </c>
      <c r="O105" s="1"/>
      <c r="P105" s="26">
        <f t="shared" ca="1" si="24"/>
        <v>247000</v>
      </c>
      <c r="Q105" s="26">
        <f t="shared" ca="1" si="25"/>
        <v>259084</v>
      </c>
      <c r="R105" s="26">
        <f t="shared" ca="1" si="27"/>
        <v>12084</v>
      </c>
      <c r="S105" s="27">
        <f t="shared" ca="1" si="28"/>
        <v>4.8923076923076923E-2</v>
      </c>
      <c r="U105" s="57"/>
      <c r="V105" s="57"/>
      <c r="W105" s="57"/>
    </row>
    <row r="106" spans="1:23" x14ac:dyDescent="0.2">
      <c r="A106" s="15" t="s">
        <v>203</v>
      </c>
      <c r="B106" s="28" t="s">
        <v>204</v>
      </c>
      <c r="C106" s="26">
        <f t="shared" ca="1" si="40"/>
        <v>734000</v>
      </c>
      <c r="D106" s="26">
        <f ca="1">SUMIF([1]Codifica_CE!$P$2:$X$1419,$A106,[1]Codifica_CE!$V$2:$V$1419)</f>
        <v>726000</v>
      </c>
      <c r="E106" s="26">
        <f ca="1">SUMIF([1]Codifica_CE!$P$4256:$X$5673,$A106,[1]Codifica_CE!$V$4256:$V$5673)</f>
        <v>0</v>
      </c>
      <c r="F106" s="26">
        <f ca="1">SUMIF([1]Codifica_CE!$P$1420:$X$2837,$A106,[1]Codifica_CE!$V$1420:$V$2837)</f>
        <v>8000</v>
      </c>
      <c r="G106" s="26">
        <f ca="1">SUMIF([1]Codifica_CE!$P$2838:$X$4255,$A106,[1]Codifica_CE!$V$2838:$V$4255)</f>
        <v>0</v>
      </c>
      <c r="H106" s="26">
        <f ca="1">SUMIF([1]Codifica_CE!$P$5674:$X$7091,$A106,[1]Codifica_CE!$V$5674:$V$7091)</f>
        <v>0</v>
      </c>
      <c r="I106" s="26">
        <f t="shared" ca="1" si="41"/>
        <v>779000</v>
      </c>
      <c r="J106" s="25">
        <f ca="1">SUMIF([1]Codifica_CE!$J$2:$X$1419,"INPUT"&amp;$A106,[1]Codifica_CE!$W$2:$W$1419)</f>
        <v>772000</v>
      </c>
      <c r="K106" s="25">
        <f ca="1">SUMIF([1]Codifica_CE!$J$2:$X$1419,"INPUT"&amp;$A106,[1]Codifica_CE!$W$4256:$W$5673)</f>
        <v>0</v>
      </c>
      <c r="L106" s="25">
        <f>SUMIF([1]Codifica_CE!$J$1420:$J$2837,"INPUT"&amp;$A106,[1]Codifica_CE!$W$1420:$W$2837)</f>
        <v>7000</v>
      </c>
      <c r="M106" s="25">
        <f ca="1">SUMIF([1]Codifica_CE!$J$2838:$X$4255,"INPUT"&amp;$A106,[1]Codifica_CE!$W$2838:$W$4255)</f>
        <v>0</v>
      </c>
      <c r="N106" s="25">
        <f ca="1">SUMIF([1]Codifica_CE!$J$5674:$X$7091,"INPUT"&amp;$A106,[1]Codifica_CE!$W$5674:$W$7091)</f>
        <v>0</v>
      </c>
      <c r="O106" s="1"/>
      <c r="P106" s="26">
        <f t="shared" ca="1" si="24"/>
        <v>734000</v>
      </c>
      <c r="Q106" s="26">
        <f t="shared" ca="1" si="25"/>
        <v>779000</v>
      </c>
      <c r="R106" s="26">
        <f t="shared" ca="1" si="27"/>
        <v>45000</v>
      </c>
      <c r="S106" s="27">
        <f t="shared" ca="1" si="28"/>
        <v>6.1307901907356951E-2</v>
      </c>
      <c r="U106" s="57"/>
      <c r="V106" s="57"/>
      <c r="W106" s="57"/>
    </row>
    <row r="107" spans="1:23" x14ac:dyDescent="0.2">
      <c r="A107" s="15" t="s">
        <v>205</v>
      </c>
      <c r="B107" s="28" t="s">
        <v>206</v>
      </c>
      <c r="C107" s="26">
        <f t="shared" ca="1" si="40"/>
        <v>109000</v>
      </c>
      <c r="D107" s="26">
        <f ca="1">SUMIF([1]Codifica_CE!$P$2:$X$1419,$A107,[1]Codifica_CE!$V$2:$V$1419)</f>
        <v>109000</v>
      </c>
      <c r="E107" s="26">
        <f ca="1">SUMIF([1]Codifica_CE!$P$4256:$X$5673,$A107,[1]Codifica_CE!$V$4256:$V$5673)</f>
        <v>0</v>
      </c>
      <c r="F107" s="26">
        <f ca="1">SUMIF([1]Codifica_CE!$P$1420:$X$2837,$A107,[1]Codifica_CE!$V$1420:$V$2837)</f>
        <v>0</v>
      </c>
      <c r="G107" s="26">
        <f ca="1">SUMIF([1]Codifica_CE!$P$2838:$X$4255,$A107,[1]Codifica_CE!$V$2838:$V$4255)</f>
        <v>0</v>
      </c>
      <c r="H107" s="26">
        <f ca="1">SUMIF([1]Codifica_CE!$P$5674:$X$7091,$A107,[1]Codifica_CE!$V$5674:$V$7091)</f>
        <v>0</v>
      </c>
      <c r="I107" s="26">
        <f t="shared" ca="1" si="41"/>
        <v>109000</v>
      </c>
      <c r="J107" s="25">
        <f ca="1">SUMIF([1]Codifica_CE!$J$2:$X$1419,"INPUT"&amp;$A107,[1]Codifica_CE!$W$2:$W$1419)</f>
        <v>109000</v>
      </c>
      <c r="K107" s="25">
        <f ca="1">SUMIF([1]Codifica_CE!$J$2:$X$1419,"INPUT"&amp;$A107,[1]Codifica_CE!$W$4256:$W$5673)</f>
        <v>0</v>
      </c>
      <c r="L107" s="25">
        <f>SUMIF([1]Codifica_CE!$J$1420:$J$2837,"INPUT"&amp;$A107,[1]Codifica_CE!$W$1420:$W$2837)</f>
        <v>0</v>
      </c>
      <c r="M107" s="25">
        <f ca="1">SUMIF([1]Codifica_CE!$J$2838:$X$4255,"INPUT"&amp;$A107,[1]Codifica_CE!$W$2838:$W$4255)</f>
        <v>0</v>
      </c>
      <c r="N107" s="25">
        <f ca="1">SUMIF([1]Codifica_CE!$J$5674:$X$7091,"INPUT"&amp;$A107,[1]Codifica_CE!$W$5674:$W$7091)</f>
        <v>0</v>
      </c>
      <c r="O107" s="1"/>
      <c r="P107" s="26">
        <f t="shared" ca="1" si="24"/>
        <v>109000</v>
      </c>
      <c r="Q107" s="26">
        <f t="shared" ca="1" si="25"/>
        <v>109000</v>
      </c>
      <c r="R107" s="26">
        <f t="shared" ca="1" si="27"/>
        <v>0</v>
      </c>
      <c r="S107" s="27">
        <f t="shared" ca="1" si="28"/>
        <v>0</v>
      </c>
      <c r="U107" s="57"/>
      <c r="V107" s="57"/>
      <c r="W107" s="57"/>
    </row>
    <row r="108" spans="1:23" s="22" customFormat="1" x14ac:dyDescent="0.2">
      <c r="A108" s="18" t="s">
        <v>207</v>
      </c>
      <c r="B108" s="35" t="s">
        <v>208</v>
      </c>
      <c r="C108" s="29">
        <f t="shared" ca="1" si="40"/>
        <v>368000</v>
      </c>
      <c r="D108" s="29">
        <f ca="1">SUMIF([1]Codifica_CE!$P$2:$X$1419,$A108,[1]Codifica_CE!$V$2:$V$1419)</f>
        <v>368000</v>
      </c>
      <c r="E108" s="29">
        <f ca="1">SUMIF([1]Codifica_CE!$P$4256:$X$5673,$A108,[1]Codifica_CE!$V$4256:$V$5673)</f>
        <v>0</v>
      </c>
      <c r="F108" s="29">
        <f ca="1">SUMIF([1]Codifica_CE!$P$1420:$X$2837,$A108,[1]Codifica_CE!$V$1420:$V$2837)</f>
        <v>0</v>
      </c>
      <c r="G108" s="29">
        <f ca="1">SUMIF([1]Codifica_CE!$P$2838:$X$4255,$A108,[1]Codifica_CE!$V$2838:$V$4255)</f>
        <v>0</v>
      </c>
      <c r="H108" s="29">
        <f ca="1">SUMIF([1]Codifica_CE!$P$5674:$X$7091,$A108,[1]Codifica_CE!$V$5674:$V$7091)</f>
        <v>0</v>
      </c>
      <c r="I108" s="29">
        <f t="shared" ca="1" si="41"/>
        <v>368000</v>
      </c>
      <c r="J108" s="29">
        <f ca="1">SUMIF([1]Codifica_CE!$P$2:$X$1419,$A108,[1]Codifica_CE!$W$2:$W$1419)</f>
        <v>368000</v>
      </c>
      <c r="K108" s="25">
        <f ca="1">SUMIF([1]Codifica_CE!$J$2:$X$1419,"INPUT"&amp;$A108,[1]Codifica_CE!$W$4256:$W$5673)</f>
        <v>0</v>
      </c>
      <c r="L108" s="29">
        <f>SUMIF([1]Codifica_CE!$J$1420:$J$2837,"INPUT"&amp;$A108,[1]Codifica_CE!$W$1420:$W$2837)</f>
        <v>0</v>
      </c>
      <c r="M108" s="25">
        <f ca="1">SUMIF([1]Codifica_CE!$J$2838:$X$4255,"INPUT"&amp;$A108,[1]Codifica_CE!$W$2838:$W$4255)</f>
        <v>0</v>
      </c>
      <c r="N108" s="25">
        <f ca="1">SUMIF([1]Codifica_CE!$J$5674:$X$7091,"INPUT"&amp;$A108,[1]Codifica_CE!$W$5674:$W$7091)</f>
        <v>0</v>
      </c>
      <c r="O108" s="1"/>
      <c r="P108" s="29">
        <f t="shared" ca="1" si="24"/>
        <v>368000</v>
      </c>
      <c r="Q108" s="29">
        <f t="shared" ca="1" si="25"/>
        <v>368000</v>
      </c>
      <c r="R108" s="29">
        <f t="shared" ca="1" si="27"/>
        <v>0</v>
      </c>
      <c r="S108" s="30">
        <f t="shared" ca="1" si="28"/>
        <v>0</v>
      </c>
      <c r="T108" s="1"/>
      <c r="U108" s="49"/>
      <c r="V108" s="49"/>
      <c r="W108" s="49"/>
    </row>
    <row r="109" spans="1:23" s="22" customFormat="1" ht="13.5" thickBot="1" x14ac:dyDescent="0.25">
      <c r="A109" s="18" t="s">
        <v>209</v>
      </c>
      <c r="B109" s="36" t="s">
        <v>210</v>
      </c>
      <c r="C109" s="52">
        <f t="shared" ca="1" si="40"/>
        <v>0</v>
      </c>
      <c r="D109" s="52">
        <f ca="1">SUMIF([1]Codifica_CE!$P$2:$X$1419,$A109,[1]Codifica_CE!$V$2:$V$1419)</f>
        <v>0</v>
      </c>
      <c r="E109" s="52">
        <f ca="1">SUMIF([1]Codifica_CE!$P$4256:$X$5673,$A109,[1]Codifica_CE!$V$4256:$V$5673)</f>
        <v>0</v>
      </c>
      <c r="F109" s="52">
        <f ca="1">SUMIF([1]Codifica_CE!$P$1420:$X$2837,$A109,[1]Codifica_CE!$V$1420:$V$2837)</f>
        <v>0</v>
      </c>
      <c r="G109" s="37">
        <f ca="1">SUMIF([1]Codifica_CE!$P$2838:$X$4255,$A109,[1]Codifica_CE!$V$2838:$V$4255)</f>
        <v>0</v>
      </c>
      <c r="H109" s="37">
        <f ca="1">SUMIF([1]Codifica_CE!$P$5674:$X$7091,$A109,[1]Codifica_CE!$V$5674:$V$7091)</f>
        <v>0</v>
      </c>
      <c r="I109" s="37">
        <f t="shared" ca="1" si="41"/>
        <v>0</v>
      </c>
      <c r="J109" s="37">
        <f ca="1">SUMIF([1]Codifica_CE!$P$2:$X$1419,$A109,[1]Codifica_CE!$W$2:$W$1419)</f>
        <v>0</v>
      </c>
      <c r="K109" s="37">
        <f ca="1">SUMIF([1]Codifica_CE!$J$2:$X$1419,"INPUT"&amp;$A109,[1]Codifica_CE!$W$4256:$W$5673)</f>
        <v>0</v>
      </c>
      <c r="L109" s="37">
        <f>SUMIF([1]Codifica_CE!$J$1420:$J$2837,"INPUT"&amp;$A109,[1]Codifica_CE!$W$1420:$W$2837)</f>
        <v>0</v>
      </c>
      <c r="M109" s="25">
        <f ca="1">SUMIF([1]Codifica_CE!$J$2838:$X$4255,"INPUT"&amp;$A109,[1]Codifica_CE!$W$2838:$W$4255)</f>
        <v>0</v>
      </c>
      <c r="N109" s="25">
        <f ca="1">SUMIF([1]Codifica_CE!$J$5674:$X$7091,"INPUT"&amp;$A109,[1]Codifica_CE!$W$5674:$W$7091)</f>
        <v>0</v>
      </c>
      <c r="O109" s="1"/>
      <c r="P109" s="37">
        <f t="shared" ca="1" si="24"/>
        <v>0</v>
      </c>
      <c r="Q109" s="37">
        <f t="shared" ca="1" si="25"/>
        <v>0</v>
      </c>
      <c r="R109" s="37">
        <f t="shared" ca="1" si="27"/>
        <v>0</v>
      </c>
      <c r="S109" s="38">
        <f t="shared" ca="1" si="28"/>
        <v>0</v>
      </c>
      <c r="T109" s="1"/>
      <c r="U109" s="49"/>
      <c r="V109" s="49"/>
      <c r="W109" s="49"/>
    </row>
    <row r="110" spans="1:23" s="22" customFormat="1" ht="13.5" thickTop="1" x14ac:dyDescent="0.2">
      <c r="A110" s="18" t="s">
        <v>211</v>
      </c>
      <c r="B110" s="46" t="s">
        <v>212</v>
      </c>
      <c r="C110" s="47">
        <f t="shared" ref="C110:N110" ca="1" si="42">+C103+C108+C109</f>
        <v>14702000</v>
      </c>
      <c r="D110" s="47">
        <f t="shared" ca="1" si="42"/>
        <v>13269000</v>
      </c>
      <c r="E110" s="47">
        <f t="shared" ca="1" si="42"/>
        <v>0</v>
      </c>
      <c r="F110" s="47">
        <f t="shared" ca="1" si="42"/>
        <v>1274000</v>
      </c>
      <c r="G110" s="47">
        <f ca="1">+G103+G108+G109</f>
        <v>0</v>
      </c>
      <c r="H110" s="47">
        <f t="shared" ca="1" si="42"/>
        <v>159000</v>
      </c>
      <c r="I110" s="47">
        <f t="shared" ca="1" si="42"/>
        <v>14827084</v>
      </c>
      <c r="J110" s="47">
        <f t="shared" ca="1" si="42"/>
        <v>13380230</v>
      </c>
      <c r="K110" s="47">
        <f t="shared" ca="1" si="42"/>
        <v>0</v>
      </c>
      <c r="L110" s="47">
        <f t="shared" si="42"/>
        <v>1295992</v>
      </c>
      <c r="M110" s="47">
        <f t="shared" ca="1" si="42"/>
        <v>0</v>
      </c>
      <c r="N110" s="47">
        <f t="shared" ca="1" si="42"/>
        <v>150862</v>
      </c>
      <c r="O110" s="1"/>
      <c r="P110" s="47">
        <f t="shared" ca="1" si="24"/>
        <v>14702000</v>
      </c>
      <c r="Q110" s="47">
        <f t="shared" ca="1" si="25"/>
        <v>14827084</v>
      </c>
      <c r="R110" s="47">
        <f t="shared" ca="1" si="27"/>
        <v>125084</v>
      </c>
      <c r="S110" s="48">
        <f t="shared" ca="1" si="28"/>
        <v>8.5079581009386476E-3</v>
      </c>
      <c r="T110" s="1"/>
      <c r="U110" s="49"/>
      <c r="V110" s="49"/>
      <c r="W110" s="49"/>
    </row>
    <row r="111" spans="1:23" s="22" customFormat="1" x14ac:dyDescent="0.2">
      <c r="A111" s="18" t="s">
        <v>213</v>
      </c>
      <c r="B111" s="16" t="s">
        <v>214</v>
      </c>
      <c r="C111" s="50">
        <f t="shared" ref="C111:N111" ca="1" si="43">+C101-C110</f>
        <v>0</v>
      </c>
      <c r="D111" s="50">
        <f t="shared" ca="1" si="43"/>
        <v>0</v>
      </c>
      <c r="E111" s="50">
        <f t="shared" ca="1" si="43"/>
        <v>0</v>
      </c>
      <c r="F111" s="50">
        <f t="shared" ca="1" si="43"/>
        <v>0</v>
      </c>
      <c r="G111" s="50">
        <f ca="1">+G101-G110</f>
        <v>0</v>
      </c>
      <c r="H111" s="50">
        <f t="shared" ca="1" si="43"/>
        <v>0</v>
      </c>
      <c r="I111" s="50">
        <f t="shared" ca="1" si="43"/>
        <v>0</v>
      </c>
      <c r="J111" s="50">
        <f t="shared" ca="1" si="43"/>
        <v>0</v>
      </c>
      <c r="K111" s="50">
        <f t="shared" ca="1" si="43"/>
        <v>0</v>
      </c>
      <c r="L111" s="50">
        <f t="shared" ca="1" si="43"/>
        <v>0</v>
      </c>
      <c r="M111" s="50">
        <f t="shared" ca="1" si="43"/>
        <v>0</v>
      </c>
      <c r="N111" s="50">
        <f t="shared" ca="1" si="43"/>
        <v>0</v>
      </c>
      <c r="O111" s="1"/>
      <c r="P111" s="50">
        <f t="shared" ca="1" si="24"/>
        <v>0</v>
      </c>
      <c r="Q111" s="50">
        <f t="shared" ca="1" si="25"/>
        <v>0</v>
      </c>
      <c r="R111" s="50">
        <f t="shared" ca="1" si="27"/>
        <v>0</v>
      </c>
      <c r="S111" s="51">
        <f t="shared" ca="1" si="28"/>
        <v>0</v>
      </c>
      <c r="T111" s="1"/>
      <c r="U111" s="49"/>
      <c r="V111" s="49"/>
      <c r="W111" s="49"/>
    </row>
    <row r="112" spans="1:23" x14ac:dyDescent="0.2"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1"/>
      <c r="P112" s="57"/>
      <c r="Q112" s="57"/>
      <c r="R112" s="57"/>
      <c r="S112" s="57"/>
      <c r="U112" s="57"/>
      <c r="V112" s="57"/>
      <c r="W112" s="57"/>
    </row>
    <row r="113" spans="2:23" s="70" customFormat="1" ht="15" x14ac:dyDescent="0.2">
      <c r="B113" s="65" t="s">
        <v>215</v>
      </c>
      <c r="C113" s="66"/>
      <c r="D113" s="67"/>
      <c r="E113" s="67"/>
      <c r="F113" s="67"/>
      <c r="G113" s="67"/>
      <c r="H113" s="67"/>
      <c r="I113" s="67"/>
      <c r="J113" s="68"/>
      <c r="K113" s="69"/>
      <c r="L113" s="66"/>
      <c r="M113" s="68"/>
      <c r="N113" s="68"/>
      <c r="O113" s="1"/>
      <c r="T113" s="1"/>
    </row>
    <row r="114" spans="2:23" s="70" customFormat="1" x14ac:dyDescent="0.2">
      <c r="C114" s="64"/>
      <c r="D114" s="64"/>
      <c r="E114" s="71"/>
      <c r="F114" s="71"/>
      <c r="G114" s="71"/>
      <c r="H114" s="72"/>
      <c r="O114" s="1"/>
      <c r="T114" s="1"/>
    </row>
    <row r="115" spans="2:23" ht="15" x14ac:dyDescent="0.2">
      <c r="B115" s="67" t="s">
        <v>216</v>
      </c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1"/>
      <c r="P115" s="57"/>
      <c r="Q115" s="57"/>
      <c r="R115" s="57"/>
      <c r="S115" s="57"/>
      <c r="T115" s="57"/>
      <c r="U115" s="57"/>
      <c r="V115" s="57"/>
      <c r="W115" s="57"/>
    </row>
    <row r="116" spans="2:23" x14ac:dyDescent="0.2"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1"/>
      <c r="P116" s="57"/>
      <c r="Q116" s="57"/>
      <c r="R116" s="57"/>
      <c r="S116" s="57"/>
      <c r="T116" s="57"/>
      <c r="U116" s="57"/>
      <c r="V116" s="57"/>
      <c r="W116" s="57"/>
    </row>
    <row r="117" spans="2:23" x14ac:dyDescent="0.2"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1"/>
      <c r="P117" s="57"/>
      <c r="Q117" s="57"/>
      <c r="R117" s="57"/>
      <c r="S117" s="57"/>
      <c r="T117" s="57"/>
      <c r="U117" s="57"/>
      <c r="V117" s="57"/>
      <c r="W117" s="57"/>
    </row>
    <row r="118" spans="2:23" x14ac:dyDescent="0.2"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1"/>
      <c r="P118" s="57"/>
      <c r="Q118" s="57"/>
      <c r="R118" s="57"/>
      <c r="S118" s="57"/>
      <c r="T118" s="57"/>
      <c r="U118" s="57"/>
      <c r="V118" s="57"/>
      <c r="W118" s="57"/>
    </row>
    <row r="119" spans="2:23" x14ac:dyDescent="0.2"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57"/>
      <c r="Q119" s="57"/>
      <c r="R119" s="57"/>
      <c r="S119" s="57"/>
      <c r="T119" s="57"/>
      <c r="U119" s="57"/>
      <c r="V119" s="57"/>
      <c r="W119" s="57"/>
    </row>
    <row r="120" spans="2:23" x14ac:dyDescent="0.2"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57"/>
      <c r="Q120" s="57"/>
      <c r="R120" s="57"/>
      <c r="S120" s="57"/>
      <c r="T120" s="57"/>
      <c r="U120" s="57"/>
      <c r="V120" s="57"/>
      <c r="W120" s="57"/>
    </row>
    <row r="121" spans="2:23" x14ac:dyDescent="0.2"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57"/>
      <c r="Q121" s="57"/>
      <c r="R121" s="57"/>
      <c r="S121" s="57"/>
      <c r="T121" s="57"/>
      <c r="U121" s="57"/>
      <c r="V121" s="57"/>
      <c r="W121" s="57"/>
    </row>
    <row r="122" spans="2:23" x14ac:dyDescent="0.2"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57"/>
      <c r="Q122" s="57"/>
      <c r="R122" s="57"/>
      <c r="S122" s="57"/>
      <c r="T122" s="57"/>
      <c r="U122" s="57"/>
      <c r="V122" s="57"/>
      <c r="W122" s="57"/>
    </row>
    <row r="123" spans="2:23" x14ac:dyDescent="0.2"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57"/>
      <c r="Q123" s="57"/>
      <c r="R123" s="57"/>
      <c r="S123" s="57"/>
      <c r="T123" s="57"/>
      <c r="U123" s="57"/>
      <c r="V123" s="57"/>
      <c r="W123" s="57"/>
    </row>
    <row r="124" spans="2:23" x14ac:dyDescent="0.2"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57"/>
      <c r="Q124" s="57"/>
      <c r="R124" s="57"/>
      <c r="S124" s="57"/>
      <c r="T124" s="57"/>
      <c r="U124" s="57"/>
      <c r="V124" s="57"/>
      <c r="W124" s="57"/>
    </row>
    <row r="125" spans="2:23" x14ac:dyDescent="0.2"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57"/>
      <c r="Q125" s="57"/>
      <c r="R125" s="57"/>
      <c r="S125" s="57"/>
      <c r="T125" s="57"/>
      <c r="U125" s="57"/>
      <c r="V125" s="57"/>
      <c r="W125" s="57"/>
    </row>
    <row r="126" spans="2:23" x14ac:dyDescent="0.2"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57"/>
      <c r="Q126" s="57"/>
      <c r="R126" s="57"/>
      <c r="S126" s="57"/>
      <c r="T126" s="57"/>
      <c r="U126" s="57"/>
      <c r="V126" s="57"/>
      <c r="W126" s="57"/>
    </row>
    <row r="127" spans="2:23" x14ac:dyDescent="0.2"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57"/>
      <c r="Q127" s="57"/>
      <c r="R127" s="57"/>
      <c r="S127" s="57"/>
      <c r="T127" s="57"/>
      <c r="U127" s="57"/>
      <c r="V127" s="57"/>
      <c r="W127" s="57"/>
    </row>
    <row r="128" spans="2:23" x14ac:dyDescent="0.2"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57"/>
      <c r="Q128" s="57"/>
      <c r="R128" s="57"/>
      <c r="S128" s="57"/>
      <c r="T128" s="57"/>
      <c r="U128" s="57"/>
      <c r="V128" s="57"/>
      <c r="W128" s="57"/>
    </row>
    <row r="129" spans="3:23" x14ac:dyDescent="0.2"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57"/>
      <c r="Q129" s="57"/>
      <c r="R129" s="57"/>
      <c r="S129" s="57"/>
      <c r="T129" s="57"/>
      <c r="U129" s="57"/>
      <c r="V129" s="57"/>
      <c r="W129" s="57"/>
    </row>
    <row r="130" spans="3:23" x14ac:dyDescent="0.2"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57"/>
      <c r="Q130" s="57"/>
      <c r="R130" s="57"/>
      <c r="S130" s="57"/>
      <c r="T130" s="57"/>
      <c r="U130" s="57"/>
      <c r="V130" s="57"/>
      <c r="W130" s="57"/>
    </row>
    <row r="131" spans="3:23" x14ac:dyDescent="0.2"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57"/>
      <c r="Q131" s="57"/>
      <c r="R131" s="57"/>
      <c r="S131" s="57"/>
      <c r="T131" s="57"/>
      <c r="U131" s="57"/>
      <c r="V131" s="57"/>
      <c r="W131" s="57"/>
    </row>
    <row r="132" spans="3:23" x14ac:dyDescent="0.2"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57"/>
      <c r="Q132" s="57"/>
      <c r="R132" s="57"/>
      <c r="S132" s="57"/>
      <c r="T132" s="57"/>
      <c r="U132" s="57"/>
      <c r="V132" s="57"/>
      <c r="W132" s="57"/>
    </row>
    <row r="133" spans="3:23" x14ac:dyDescent="0.2"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57"/>
      <c r="Q133" s="57"/>
      <c r="R133" s="57"/>
      <c r="S133" s="57"/>
      <c r="T133" s="57"/>
      <c r="U133" s="57"/>
      <c r="V133" s="57"/>
      <c r="W133" s="57"/>
    </row>
    <row r="134" spans="3:23" x14ac:dyDescent="0.2"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57"/>
      <c r="Q134" s="57"/>
      <c r="R134" s="57"/>
      <c r="S134" s="57"/>
      <c r="T134" s="57"/>
      <c r="U134" s="57"/>
      <c r="V134" s="57"/>
      <c r="W134" s="57"/>
    </row>
    <row r="135" spans="3:23" x14ac:dyDescent="0.2"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57"/>
      <c r="Q135" s="57"/>
      <c r="R135" s="57"/>
      <c r="S135" s="57"/>
      <c r="T135" s="57"/>
      <c r="U135" s="57"/>
      <c r="V135" s="57"/>
      <c r="W135" s="57"/>
    </row>
    <row r="136" spans="3:23" x14ac:dyDescent="0.2"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57"/>
      <c r="Q136" s="57"/>
      <c r="R136" s="57"/>
      <c r="S136" s="57"/>
      <c r="T136" s="57"/>
      <c r="U136" s="57"/>
      <c r="V136" s="57"/>
      <c r="W136" s="57"/>
    </row>
    <row r="137" spans="3:23" x14ac:dyDescent="0.2"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57"/>
      <c r="Q137" s="57"/>
      <c r="R137" s="57"/>
      <c r="S137" s="57"/>
      <c r="T137" s="57"/>
      <c r="U137" s="57"/>
      <c r="V137" s="57"/>
      <c r="W137" s="57"/>
    </row>
    <row r="138" spans="3:23" x14ac:dyDescent="0.2"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57"/>
      <c r="Q138" s="57"/>
      <c r="R138" s="57"/>
      <c r="S138" s="57"/>
      <c r="T138" s="57"/>
      <c r="U138" s="57"/>
      <c r="V138" s="57"/>
      <c r="W138" s="57"/>
    </row>
    <row r="139" spans="3:23" x14ac:dyDescent="0.2"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57"/>
      <c r="Q139" s="57"/>
      <c r="R139" s="57"/>
      <c r="S139" s="57"/>
      <c r="T139" s="57"/>
      <c r="U139" s="57"/>
      <c r="V139" s="57"/>
      <c r="W139" s="57"/>
    </row>
    <row r="140" spans="3:23" x14ac:dyDescent="0.2"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57"/>
      <c r="Q140" s="57"/>
      <c r="R140" s="57"/>
      <c r="S140" s="57"/>
      <c r="T140" s="57"/>
      <c r="U140" s="57"/>
      <c r="V140" s="57"/>
      <c r="W140" s="57"/>
    </row>
    <row r="141" spans="3:23" x14ac:dyDescent="0.2"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57"/>
      <c r="Q141" s="57"/>
      <c r="R141" s="57"/>
      <c r="S141" s="57"/>
      <c r="T141" s="57"/>
      <c r="U141" s="57"/>
      <c r="V141" s="57"/>
      <c r="W141" s="57"/>
    </row>
    <row r="142" spans="3:23" x14ac:dyDescent="0.2"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57"/>
      <c r="Q142" s="57"/>
      <c r="R142" s="57"/>
      <c r="S142" s="57"/>
      <c r="T142" s="57"/>
      <c r="U142" s="57"/>
      <c r="V142" s="57"/>
      <c r="W142" s="57"/>
    </row>
    <row r="143" spans="3:23" x14ac:dyDescent="0.2"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57"/>
      <c r="Q143" s="57"/>
      <c r="R143" s="57"/>
      <c r="S143" s="57"/>
      <c r="T143" s="57"/>
      <c r="U143" s="57"/>
      <c r="V143" s="57"/>
      <c r="W143" s="57"/>
    </row>
    <row r="144" spans="3:23" x14ac:dyDescent="0.2"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57"/>
      <c r="Q144" s="57"/>
      <c r="R144" s="57"/>
      <c r="S144" s="57"/>
      <c r="T144" s="57"/>
      <c r="U144" s="57"/>
      <c r="V144" s="57"/>
      <c r="W144" s="57"/>
    </row>
    <row r="145" spans="3:23" x14ac:dyDescent="0.2"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57"/>
      <c r="Q145" s="57"/>
      <c r="R145" s="57"/>
      <c r="S145" s="57"/>
      <c r="T145" s="57"/>
      <c r="U145" s="57"/>
      <c r="V145" s="57"/>
      <c r="W145" s="57"/>
    </row>
    <row r="146" spans="3:23" x14ac:dyDescent="0.2"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57"/>
      <c r="Q146" s="57"/>
      <c r="R146" s="57"/>
      <c r="S146" s="57"/>
      <c r="T146" s="57"/>
      <c r="U146" s="57"/>
      <c r="V146" s="57"/>
      <c r="W146" s="57"/>
    </row>
    <row r="147" spans="3:23" x14ac:dyDescent="0.2"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57"/>
      <c r="Q147" s="57"/>
      <c r="R147" s="57"/>
      <c r="S147" s="57"/>
      <c r="T147" s="57"/>
      <c r="U147" s="57"/>
      <c r="V147" s="57"/>
      <c r="W147" s="57"/>
    </row>
    <row r="148" spans="3:23" x14ac:dyDescent="0.2"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57"/>
      <c r="Q148" s="57"/>
      <c r="R148" s="57"/>
      <c r="S148" s="57"/>
      <c r="T148" s="57"/>
      <c r="U148" s="57"/>
      <c r="V148" s="57"/>
      <c r="W148" s="57"/>
    </row>
    <row r="149" spans="3:23" x14ac:dyDescent="0.2"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57"/>
      <c r="Q149" s="57"/>
      <c r="R149" s="57"/>
      <c r="S149" s="57"/>
      <c r="T149" s="57"/>
      <c r="U149" s="57"/>
      <c r="V149" s="57"/>
      <c r="W149" s="57"/>
    </row>
  </sheetData>
  <sheetProtection password="A01C" sheet="1"/>
  <printOptions horizontalCentered="1"/>
  <pageMargins left="0.39370078740157499" right="0.39370078740157499" top="0.23622047244094499" bottom="0.196850393700787" header="0" footer="0"/>
  <pageSetup paperSize="9" scale="3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pageSetUpPr fitToPage="1"/>
  </sheetPr>
  <dimension ref="A1:N52"/>
  <sheetViews>
    <sheetView showGridLines="0" topLeftCell="A13" zoomScale="90" zoomScaleNormal="90" zoomScaleSheetLayoutView="100" workbookViewId="0">
      <selection activeCell="D9" sqref="D9"/>
    </sheetView>
  </sheetViews>
  <sheetFormatPr defaultRowHeight="12.75" x14ac:dyDescent="0.2"/>
  <cols>
    <col min="1" max="1" width="10" style="74" customWidth="1"/>
    <col min="2" max="2" width="38.42578125" style="74" customWidth="1"/>
    <col min="3" max="5" width="16.7109375" style="74" customWidth="1"/>
    <col min="6" max="6" width="2.7109375" style="74" customWidth="1"/>
    <col min="7" max="9" width="16.7109375" style="74" hidden="1" customWidth="1"/>
    <col min="10" max="10" width="2.7109375" style="74" hidden="1" customWidth="1"/>
    <col min="11" max="14" width="10.7109375" style="74" hidden="1" customWidth="1"/>
    <col min="15" max="16384" width="9.140625" style="74"/>
  </cols>
  <sheetData>
    <row r="1" spans="1:14" x14ac:dyDescent="0.2">
      <c r="A1" s="73"/>
      <c r="B1" s="73"/>
      <c r="C1" s="73"/>
      <c r="D1" s="73"/>
      <c r="E1" s="73"/>
    </row>
    <row r="2" spans="1:14" ht="15.75" x14ac:dyDescent="0.25">
      <c r="A2" s="75"/>
      <c r="B2" s="76" t="str">
        <f>[1]Info!$B$2</f>
        <v>716</v>
      </c>
      <c r="C2" s="77" t="str">
        <f>[1]Info!$C$2</f>
        <v>ASST DI MONZA</v>
      </c>
      <c r="D2" s="77"/>
      <c r="E2" s="77"/>
    </row>
    <row r="3" spans="1:14" ht="16.5" thickBot="1" x14ac:dyDescent="0.3">
      <c r="A3" s="78"/>
      <c r="B3" s="78"/>
      <c r="C3" s="77"/>
      <c r="D3" s="77"/>
      <c r="E3" s="77"/>
    </row>
    <row r="4" spans="1:14" ht="15.75" thickBot="1" x14ac:dyDescent="0.3">
      <c r="A4" s="79" t="s">
        <v>217</v>
      </c>
      <c r="B4" s="79" t="s">
        <v>218</v>
      </c>
      <c r="C4" s="80">
        <f>[1]Info!$B$3-1</f>
        <v>2018</v>
      </c>
      <c r="D4" s="80" t="str">
        <f>[1]Info!$B$3</f>
        <v>2019</v>
      </c>
      <c r="E4" s="80"/>
      <c r="F4" s="81"/>
      <c r="G4" s="82" t="str">
        <f>[1]Info!$B$3</f>
        <v>2019</v>
      </c>
      <c r="H4" s="83" t="str">
        <f>[1]Info!$B$3</f>
        <v>2019</v>
      </c>
      <c r="I4" s="84" t="str">
        <f>[1]Info!$B$3</f>
        <v>2019</v>
      </c>
      <c r="K4" s="85" t="s">
        <v>219</v>
      </c>
      <c r="L4" s="86"/>
      <c r="M4" s="86"/>
      <c r="N4" s="87"/>
    </row>
    <row r="5" spans="1:14" ht="51.75" customHeight="1" thickBot="1" x14ac:dyDescent="0.25">
      <c r="A5" s="88"/>
      <c r="B5" s="89"/>
      <c r="C5" s="90" t="str">
        <f>+'[1]NI-San'!N10</f>
        <v>Preconsuntivo al  31/12/2018</v>
      </c>
      <c r="D5" s="91" t="str">
        <f>+'[1]NI-San'!O10</f>
        <v>Preventivo al  31/12/2019</v>
      </c>
      <c r="E5" s="91" t="str">
        <f>+'[1]NI-San'!P10</f>
        <v>Variazione</v>
      </c>
      <c r="F5" s="81"/>
      <c r="G5" s="92" t="str">
        <f>'[1]NI-San'!R10</f>
        <v>Budget primo trimestre 2019</v>
      </c>
      <c r="H5" s="93" t="str">
        <f>"BPE "&amp;[1]Info!$B$3</f>
        <v>BPE 2019</v>
      </c>
      <c r="I5" s="94" t="s">
        <v>220</v>
      </c>
      <c r="K5" s="95" t="s">
        <v>221</v>
      </c>
      <c r="L5" s="96" t="s">
        <v>222</v>
      </c>
      <c r="M5" s="96" t="s">
        <v>223</v>
      </c>
      <c r="N5" s="97" t="s">
        <v>224</v>
      </c>
    </row>
    <row r="6" spans="1:14" x14ac:dyDescent="0.2">
      <c r="A6" s="98"/>
      <c r="B6" s="98"/>
      <c r="C6" s="99" t="s">
        <v>3</v>
      </c>
      <c r="D6" s="99" t="s">
        <v>59</v>
      </c>
      <c r="E6" s="99" t="s">
        <v>225</v>
      </c>
      <c r="G6" s="100"/>
      <c r="H6" s="101"/>
      <c r="I6" s="102"/>
      <c r="K6" s="103"/>
      <c r="L6" s="104"/>
      <c r="M6" s="104"/>
      <c r="N6" s="105"/>
    </row>
    <row r="7" spans="1:14" x14ac:dyDescent="0.2">
      <c r="A7" s="106"/>
      <c r="B7" s="106"/>
      <c r="C7" s="107"/>
      <c r="D7" s="108"/>
      <c r="E7" s="109"/>
      <c r="G7" s="110"/>
      <c r="H7" s="111"/>
      <c r="I7" s="112"/>
      <c r="K7" s="113"/>
      <c r="N7" s="114"/>
    </row>
    <row r="8" spans="1:14" x14ac:dyDescent="0.2">
      <c r="A8" s="98"/>
      <c r="B8" s="98" t="s">
        <v>226</v>
      </c>
      <c r="C8" s="115"/>
      <c r="D8" s="116"/>
      <c r="E8" s="117"/>
      <c r="G8" s="118"/>
      <c r="H8" s="119"/>
      <c r="I8" s="120"/>
      <c r="K8" s="119"/>
      <c r="L8" s="116"/>
      <c r="M8" s="116"/>
      <c r="N8" s="120"/>
    </row>
    <row r="9" spans="1:14" ht="15" x14ac:dyDescent="0.25">
      <c r="A9" s="106" t="s">
        <v>227</v>
      </c>
      <c r="B9" s="106" t="s">
        <v>228</v>
      </c>
      <c r="C9" s="121">
        <f ca="1">+[1]SKASST_SAN!C9+[1]SKASST_TER!C9+[1]SKASST_118!C9</f>
        <v>172950000</v>
      </c>
      <c r="D9" s="121">
        <f ca="1">+[1]SKASST_SAN!D9+[1]SKASST_TER!D9+[1]SKASST_118!D9</f>
        <v>174847059</v>
      </c>
      <c r="E9" s="122">
        <f ca="1">+D9-C9</f>
        <v>1897059</v>
      </c>
      <c r="G9" s="123">
        <f ca="1">+[1]SKASST_SAN!G9+[1]SKASST_TER!G9+[1]SKASST_118!G9</f>
        <v>43711764</v>
      </c>
      <c r="H9" s="124">
        <f>+[1]SKASST_SAN!H9+[1]SKASST_TER!H9+[1]SKASST_118!H9</f>
        <v>0</v>
      </c>
      <c r="I9" s="123">
        <f ca="1">$G9-$H9</f>
        <v>43711764</v>
      </c>
      <c r="K9" s="125">
        <f>+[1]SKASST_SAN!K9+[1]SKASST_TER!K9+[1]SKASST_118!K9</f>
        <v>0</v>
      </c>
      <c r="L9" s="126">
        <f>+[1]SKASST_SAN!L9+[1]SKASST_TER!L9+[1]SKASST_118!L9</f>
        <v>0</v>
      </c>
      <c r="M9" s="126">
        <f>+[1]SKASST_SAN!M9+[1]SKASST_TER!M9+[1]SKASST_118!M9</f>
        <v>0</v>
      </c>
      <c r="N9" s="127">
        <f>+[1]SKASST_SAN!N9+[1]SKASST_TER!N9+[1]SKASST_118!N9</f>
        <v>0</v>
      </c>
    </row>
    <row r="10" spans="1:14" ht="15" x14ac:dyDescent="0.25">
      <c r="A10" s="106" t="s">
        <v>229</v>
      </c>
      <c r="B10" s="106" t="s">
        <v>230</v>
      </c>
      <c r="C10" s="121">
        <f ca="1">+[1]SKASST_SAN!C10+[1]SKASST_TER!C10+[1]SKASST_118!C10</f>
        <v>32805000</v>
      </c>
      <c r="D10" s="121">
        <f ca="1">+[1]SKASST_SAN!D10+[1]SKASST_TER!D10+[1]SKASST_118!D10</f>
        <v>32147000</v>
      </c>
      <c r="E10" s="122">
        <f t="shared" ref="E10:E22" ca="1" si="0">+D10-C10</f>
        <v>-658000</v>
      </c>
      <c r="G10" s="123">
        <f ca="1">+[1]SKASST_SAN!G10+[1]SKASST_TER!G10+[1]SKASST_118!G10</f>
        <v>8036743</v>
      </c>
      <c r="H10" s="124">
        <f>+[1]SKASST_SAN!H10+[1]SKASST_TER!H10+[1]SKASST_118!H10</f>
        <v>0</v>
      </c>
      <c r="I10" s="123">
        <f t="shared" ref="I10:I22" ca="1" si="1">$G10-$H10</f>
        <v>8036743</v>
      </c>
      <c r="K10" s="125">
        <f>+[1]SKASST_SAN!K10+[1]SKASST_TER!K10+[1]SKASST_118!K10</f>
        <v>0</v>
      </c>
      <c r="L10" s="126">
        <f>+[1]SKASST_SAN!L10+[1]SKASST_TER!L10+[1]SKASST_118!L10</f>
        <v>0</v>
      </c>
      <c r="M10" s="126">
        <f>+[1]SKASST_SAN!M10+[1]SKASST_TER!M10+[1]SKASST_118!M10</f>
        <v>0</v>
      </c>
      <c r="N10" s="127">
        <f>+[1]SKASST_SAN!N10+[1]SKASST_TER!N10+[1]SKASST_118!N10</f>
        <v>0</v>
      </c>
    </row>
    <row r="11" spans="1:14" ht="15" x14ac:dyDescent="0.25">
      <c r="A11" s="106" t="s">
        <v>231</v>
      </c>
      <c r="B11" s="106" t="s">
        <v>232</v>
      </c>
      <c r="C11" s="121">
        <f ca="1">+[1]SKASST_SAN!C11+[1]SKASST_TER!C11+[1]SKASST_118!C11</f>
        <v>80226000</v>
      </c>
      <c r="D11" s="121">
        <f ca="1">+[1]SKASST_SAN!D11+[1]SKASST_TER!D11+[1]SKASST_118!D11</f>
        <v>79730522</v>
      </c>
      <c r="E11" s="122">
        <f t="shared" ca="1" si="0"/>
        <v>-495478</v>
      </c>
      <c r="G11" s="123">
        <f ca="1">+[1]SKASST_SAN!G11+[1]SKASST_TER!G11+[1]SKASST_118!G11</f>
        <v>39864579</v>
      </c>
      <c r="H11" s="124">
        <f>+[1]SKASST_SAN!H11+[1]SKASST_TER!H11+[1]SKASST_118!H11</f>
        <v>0</v>
      </c>
      <c r="I11" s="123">
        <f t="shared" ca="1" si="1"/>
        <v>39864579</v>
      </c>
      <c r="K11" s="125">
        <f>+[1]SKASST_SAN!K11+[1]SKASST_TER!K11+[1]SKASST_118!K11</f>
        <v>0</v>
      </c>
      <c r="L11" s="126">
        <f>+[1]SKASST_SAN!L11+[1]SKASST_TER!L11+[1]SKASST_118!L11</f>
        <v>0</v>
      </c>
      <c r="M11" s="126">
        <f>+[1]SKASST_SAN!M11+[1]SKASST_TER!M11+[1]SKASST_118!M11</f>
        <v>0</v>
      </c>
      <c r="N11" s="127">
        <f>+[1]SKASST_SAN!N11+[1]SKASST_TER!N11+[1]SKASST_118!N11</f>
        <v>0</v>
      </c>
    </row>
    <row r="12" spans="1:14" ht="15" x14ac:dyDescent="0.25">
      <c r="A12" s="106" t="s">
        <v>233</v>
      </c>
      <c r="B12" s="106" t="s">
        <v>234</v>
      </c>
      <c r="C12" s="121">
        <f ca="1">+[1]SKASST_SAN!C12+[1]SKASST_TER!C12+[1]SKASST_118!C12</f>
        <v>2643000</v>
      </c>
      <c r="D12" s="121">
        <f ca="1">+[1]SKASST_SAN!D12+[1]SKASST_TER!D12+[1]SKASST_118!D12</f>
        <v>2501764</v>
      </c>
      <c r="E12" s="122">
        <f t="shared" ca="1" si="0"/>
        <v>-141236</v>
      </c>
      <c r="G12" s="123">
        <f ca="1">+[1]SKASST_SAN!G12+[1]SKASST_TER!G12+[1]SKASST_118!G12</f>
        <v>625441</v>
      </c>
      <c r="H12" s="124">
        <f>+[1]SKASST_SAN!H12+[1]SKASST_TER!H12+[1]SKASST_118!H12</f>
        <v>0</v>
      </c>
      <c r="I12" s="123">
        <f t="shared" ca="1" si="1"/>
        <v>625441</v>
      </c>
      <c r="K12" s="125">
        <f>+[1]SKASST_SAN!K12+[1]SKASST_TER!K12+[1]SKASST_118!K12</f>
        <v>0</v>
      </c>
      <c r="L12" s="126">
        <f>+[1]SKASST_SAN!L12+[1]SKASST_TER!L12+[1]SKASST_118!L12</f>
        <v>0</v>
      </c>
      <c r="M12" s="126">
        <f>+[1]SKASST_SAN!M12+[1]SKASST_TER!M12+[1]SKASST_118!M12</f>
        <v>0</v>
      </c>
      <c r="N12" s="127">
        <f>+[1]SKASST_SAN!N12+[1]SKASST_TER!N12+[1]SKASST_118!N12</f>
        <v>0</v>
      </c>
    </row>
    <row r="13" spans="1:14" ht="15" x14ac:dyDescent="0.25">
      <c r="A13" s="106" t="s">
        <v>235</v>
      </c>
      <c r="B13" s="106" t="s">
        <v>236</v>
      </c>
      <c r="C13" s="121">
        <f ca="1">+[1]SKASST_SAN!C13+[1]SKASST_TER!C13+[1]SKASST_118!C13</f>
        <v>717000</v>
      </c>
      <c r="D13" s="121">
        <f ca="1">+[1]SKASST_SAN!D13+[1]SKASST_TER!D13+[1]SKASST_118!D13</f>
        <v>717000</v>
      </c>
      <c r="E13" s="122">
        <f t="shared" ca="1" si="0"/>
        <v>0</v>
      </c>
      <c r="G13" s="123">
        <f ca="1">+[1]SKASST_SAN!G13+[1]SKASST_TER!G13+[1]SKASST_118!G13</f>
        <v>179250</v>
      </c>
      <c r="H13" s="124">
        <f>+[1]SKASST_SAN!H13+[1]SKASST_TER!H13+[1]SKASST_118!H13</f>
        <v>0</v>
      </c>
      <c r="I13" s="123">
        <f t="shared" ca="1" si="1"/>
        <v>179250</v>
      </c>
      <c r="K13" s="125">
        <f>+[1]SKASST_SAN!K13+[1]SKASST_TER!K13+[1]SKASST_118!K13</f>
        <v>0</v>
      </c>
      <c r="L13" s="126">
        <f>+[1]SKASST_SAN!L13+[1]SKASST_TER!L13+[1]SKASST_118!L13</f>
        <v>0</v>
      </c>
      <c r="M13" s="126">
        <f>+[1]SKASST_SAN!M13+[1]SKASST_TER!M13+[1]SKASST_118!M13</f>
        <v>0</v>
      </c>
      <c r="N13" s="127">
        <f>+[1]SKASST_SAN!N13+[1]SKASST_TER!N13+[1]SKASST_118!N13</f>
        <v>0</v>
      </c>
    </row>
    <row r="14" spans="1:14" ht="15" x14ac:dyDescent="0.25">
      <c r="A14" s="106" t="s">
        <v>237</v>
      </c>
      <c r="B14" s="106" t="s">
        <v>238</v>
      </c>
      <c r="C14" s="121">
        <f ca="1">+[1]SKASST_SAN!C14+[1]SKASST_TER!C14+[1]SKASST_118!C14</f>
        <v>38264000</v>
      </c>
      <c r="D14" s="121">
        <f ca="1">+[1]SKASST_SAN!D14+[1]SKASST_TER!D14+[1]SKASST_118!D14</f>
        <v>38847000</v>
      </c>
      <c r="E14" s="122">
        <f t="shared" ca="1" si="0"/>
        <v>583000</v>
      </c>
      <c r="G14" s="123">
        <f ca="1">+[1]SKASST_SAN!G14+[1]SKASST_TER!G14+[1]SKASST_118!G14</f>
        <v>9711749</v>
      </c>
      <c r="H14" s="124">
        <f>+[1]SKASST_SAN!H14+[1]SKASST_TER!H14+[1]SKASST_118!H14</f>
        <v>0</v>
      </c>
      <c r="I14" s="123">
        <f t="shared" ca="1" si="1"/>
        <v>9711749</v>
      </c>
      <c r="K14" s="125">
        <f>+[1]SKASST_SAN!K14+[1]SKASST_TER!K14+[1]SKASST_118!K14</f>
        <v>0</v>
      </c>
      <c r="L14" s="126">
        <f>+[1]SKASST_SAN!L14+[1]SKASST_TER!L14+[1]SKASST_118!L14</f>
        <v>0</v>
      </c>
      <c r="M14" s="126">
        <f>+[1]SKASST_SAN!M14+[1]SKASST_TER!M14+[1]SKASST_118!M14</f>
        <v>0</v>
      </c>
      <c r="N14" s="127">
        <f>+[1]SKASST_SAN!N14+[1]SKASST_TER!N14+[1]SKASST_118!N14</f>
        <v>0</v>
      </c>
    </row>
    <row r="15" spans="1:14" ht="15" x14ac:dyDescent="0.25">
      <c r="A15" s="106" t="s">
        <v>239</v>
      </c>
      <c r="B15" s="106" t="s">
        <v>240</v>
      </c>
      <c r="C15" s="121">
        <f ca="1">+[1]SKASST_SAN!C15+[1]SKASST_TER!C15+[1]SKASST_118!C15</f>
        <v>10286000</v>
      </c>
      <c r="D15" s="121">
        <f ca="1">+[1]SKASST_SAN!D15+[1]SKASST_TER!D15+[1]SKASST_118!D15</f>
        <v>11809000</v>
      </c>
      <c r="E15" s="122">
        <f t="shared" ca="1" si="0"/>
        <v>1523000</v>
      </c>
      <c r="G15" s="123">
        <f ca="1">+[1]SKASST_SAN!G15+[1]SKASST_TER!G15+[1]SKASST_118!G15</f>
        <v>2952250</v>
      </c>
      <c r="H15" s="124">
        <f>+[1]SKASST_SAN!H15+[1]SKASST_TER!H15+[1]SKASST_118!H15</f>
        <v>0</v>
      </c>
      <c r="I15" s="123">
        <f t="shared" ca="1" si="1"/>
        <v>2952250</v>
      </c>
      <c r="K15" s="125">
        <f>+[1]SKASST_SAN!K15+[1]SKASST_TER!K15+[1]SKASST_118!K15</f>
        <v>0</v>
      </c>
      <c r="L15" s="126">
        <f>+[1]SKASST_SAN!L15+[1]SKASST_TER!L15+[1]SKASST_118!L15</f>
        <v>0</v>
      </c>
      <c r="M15" s="126">
        <f>+[1]SKASST_SAN!M15+[1]SKASST_TER!M15+[1]SKASST_118!M15</f>
        <v>0</v>
      </c>
      <c r="N15" s="127">
        <f>+[1]SKASST_SAN!N15+[1]SKASST_TER!N15+[1]SKASST_118!N15</f>
        <v>0</v>
      </c>
    </row>
    <row r="16" spans="1:14" ht="15" x14ac:dyDescent="0.25">
      <c r="A16" s="106" t="s">
        <v>241</v>
      </c>
      <c r="B16" s="106" t="s">
        <v>242</v>
      </c>
      <c r="C16" s="121">
        <f ca="1">+[1]SKASST_SAN!C16+[1]SKASST_TER!C16+[1]SKASST_118!C16</f>
        <v>7362000</v>
      </c>
      <c r="D16" s="121">
        <f ca="1">+[1]SKASST_SAN!D16+[1]SKASST_TER!D16+[1]SKASST_118!D16</f>
        <v>7292394</v>
      </c>
      <c r="E16" s="122">
        <f t="shared" ca="1" si="0"/>
        <v>-69606</v>
      </c>
      <c r="G16" s="123">
        <f ca="1">+[1]SKASST_SAN!G16+[1]SKASST_TER!G16+[1]SKASST_118!G16</f>
        <v>1823098</v>
      </c>
      <c r="H16" s="124">
        <f>+[1]SKASST_SAN!H16+[1]SKASST_TER!H16+[1]SKASST_118!H16</f>
        <v>0</v>
      </c>
      <c r="I16" s="123">
        <f t="shared" ca="1" si="1"/>
        <v>1823098</v>
      </c>
      <c r="K16" s="125">
        <f>+[1]SKASST_SAN!K16+[1]SKASST_TER!K16+[1]SKASST_118!K16</f>
        <v>0</v>
      </c>
      <c r="L16" s="126">
        <f>+[1]SKASST_SAN!L16+[1]SKASST_TER!L16+[1]SKASST_118!L16</f>
        <v>0</v>
      </c>
      <c r="M16" s="126">
        <f>+[1]SKASST_SAN!M16+[1]SKASST_TER!M16+[1]SKASST_118!M16</f>
        <v>0</v>
      </c>
      <c r="N16" s="127">
        <f>+[1]SKASST_SAN!N16+[1]SKASST_TER!N16+[1]SKASST_118!N16</f>
        <v>0</v>
      </c>
    </row>
    <row r="17" spans="1:14" ht="15" x14ac:dyDescent="0.25">
      <c r="A17" s="106" t="s">
        <v>243</v>
      </c>
      <c r="B17" s="106" t="s">
        <v>244</v>
      </c>
      <c r="C17" s="121">
        <f ca="1">+[1]SKASST_SAN!C17+[1]SKASST_TER!C17+[1]SKASST_118!C17</f>
        <v>66840000</v>
      </c>
      <c r="D17" s="121">
        <f ca="1">+[1]SKASST_SAN!D17+[1]SKASST_TER!D17+[1]SKASST_118!D17</f>
        <v>70984812</v>
      </c>
      <c r="E17" s="122">
        <f t="shared" ca="1" si="0"/>
        <v>4144812</v>
      </c>
      <c r="G17" s="123">
        <f ca="1">+[1]SKASST_SAN!G17+[1]SKASST_TER!G17+[1]SKASST_118!G17</f>
        <v>17746204</v>
      </c>
      <c r="H17" s="124">
        <f>+[1]SKASST_SAN!H17+[1]SKASST_TER!H17+[1]SKASST_118!H17</f>
        <v>0</v>
      </c>
      <c r="I17" s="123">
        <f t="shared" ca="1" si="1"/>
        <v>17746204</v>
      </c>
      <c r="K17" s="125">
        <f>+[1]SKASST_SAN!K17+[1]SKASST_TER!K17+[1]SKASST_118!K17</f>
        <v>0</v>
      </c>
      <c r="L17" s="126">
        <f>+[1]SKASST_SAN!L17+[1]SKASST_TER!L17+[1]SKASST_118!L17</f>
        <v>0</v>
      </c>
      <c r="M17" s="126">
        <f>+[1]SKASST_SAN!M17+[1]SKASST_TER!M17+[1]SKASST_118!M17</f>
        <v>0</v>
      </c>
      <c r="N17" s="127">
        <f>+[1]SKASST_SAN!N17+[1]SKASST_TER!N17+[1]SKASST_118!N17</f>
        <v>0</v>
      </c>
    </row>
    <row r="18" spans="1:14" ht="15" x14ac:dyDescent="0.25">
      <c r="A18" s="106" t="s">
        <v>245</v>
      </c>
      <c r="B18" s="106" t="s">
        <v>246</v>
      </c>
      <c r="C18" s="121">
        <f ca="1">+[1]SKASST_SAN!C18+[1]SKASST_TER!C18+[1]SKASST_118!C18</f>
        <v>267000</v>
      </c>
      <c r="D18" s="121">
        <f ca="1">+[1]SKASST_SAN!D18+[1]SKASST_TER!D18+[1]SKASST_118!D18</f>
        <v>0</v>
      </c>
      <c r="E18" s="122">
        <f t="shared" ca="1" si="0"/>
        <v>-267000</v>
      </c>
      <c r="G18" s="123">
        <f ca="1">+[1]SKASST_SAN!G18+[1]SKASST_TER!G18+[1]SKASST_118!G18</f>
        <v>0</v>
      </c>
      <c r="H18" s="124">
        <f>+[1]SKASST_SAN!H18+[1]SKASST_TER!H18+[1]SKASST_118!H18</f>
        <v>0</v>
      </c>
      <c r="I18" s="123">
        <f t="shared" ca="1" si="1"/>
        <v>0</v>
      </c>
      <c r="K18" s="125">
        <f>+[1]SKASST_SAN!K18+[1]SKASST_TER!K18+[1]SKASST_118!K18</f>
        <v>0</v>
      </c>
      <c r="L18" s="126">
        <f>+[1]SKASST_SAN!L18+[1]SKASST_TER!L18+[1]SKASST_118!L18</f>
        <v>0</v>
      </c>
      <c r="M18" s="126">
        <f>+[1]SKASST_SAN!M18+[1]SKASST_TER!M18+[1]SKASST_118!M18</f>
        <v>0</v>
      </c>
      <c r="N18" s="127">
        <f>+[1]SKASST_SAN!N18+[1]SKASST_TER!N18+[1]SKASST_118!N18</f>
        <v>0</v>
      </c>
    </row>
    <row r="19" spans="1:14" ht="15" x14ac:dyDescent="0.25">
      <c r="A19" s="128" t="s">
        <v>247</v>
      </c>
      <c r="B19" s="128" t="s">
        <v>248</v>
      </c>
      <c r="C19" s="121">
        <f ca="1">+[1]SKASST_SAN!C19+[1]SKASST_TER!C19+[1]SKASST_118!C19</f>
        <v>61353000</v>
      </c>
      <c r="D19" s="121">
        <f ca="1">+[1]SKASST_SAN!D19+[1]SKASST_TER!D19+[1]SKASST_118!D19</f>
        <v>57271262</v>
      </c>
      <c r="E19" s="122">
        <f t="shared" ca="1" si="0"/>
        <v>-4081738</v>
      </c>
      <c r="G19" s="123">
        <f ca="1">+[1]SKASST_SAN!G19+[1]SKASST_TER!G19+[1]SKASST_118!G19</f>
        <v>14317816</v>
      </c>
      <c r="H19" s="124">
        <f>+[1]SKASST_SAN!H19+[1]SKASST_TER!H19+[1]SKASST_118!H19</f>
        <v>0</v>
      </c>
      <c r="I19" s="123">
        <f t="shared" ca="1" si="1"/>
        <v>14317816</v>
      </c>
      <c r="K19" s="125">
        <f>+[1]SKASST_SAN!K19+[1]SKASST_TER!K19+[1]SKASST_118!K19</f>
        <v>0</v>
      </c>
      <c r="L19" s="126">
        <f>+[1]SKASST_SAN!L19+[1]SKASST_TER!L19+[1]SKASST_118!L19</f>
        <v>0</v>
      </c>
      <c r="M19" s="126">
        <f>+[1]SKASST_SAN!M19+[1]SKASST_TER!M19+[1]SKASST_118!M19</f>
        <v>0</v>
      </c>
      <c r="N19" s="127">
        <f>+[1]SKASST_SAN!N19+[1]SKASST_TER!N19+[1]SKASST_118!N19</f>
        <v>0</v>
      </c>
    </row>
    <row r="20" spans="1:14" ht="15" x14ac:dyDescent="0.25">
      <c r="A20" s="106" t="s">
        <v>249</v>
      </c>
      <c r="B20" s="106" t="s">
        <v>250</v>
      </c>
      <c r="C20" s="121">
        <f ca="1">+[1]SKASST_SAN!C20+[1]SKASST_TER!C20+[1]SKASST_118!C20</f>
        <v>9713000</v>
      </c>
      <c r="D20" s="121">
        <f ca="1">+[1]SKASST_SAN!D20+[1]SKASST_TER!D20+[1]SKASST_118!D20</f>
        <v>7002000</v>
      </c>
      <c r="E20" s="122">
        <f t="shared" ca="1" si="0"/>
        <v>-2711000</v>
      </c>
      <c r="G20" s="123">
        <f ca="1">+[1]SKASST_SAN!G20+[1]SKASST_TER!G20+[1]SKASST_118!G20</f>
        <v>0</v>
      </c>
      <c r="H20" s="124">
        <f>+[1]SKASST_SAN!H20+[1]SKASST_TER!H20+[1]SKASST_118!H20</f>
        <v>0</v>
      </c>
      <c r="I20" s="123">
        <f t="shared" ca="1" si="1"/>
        <v>0</v>
      </c>
      <c r="K20" s="125">
        <f>+[1]SKASST_SAN!K20+[1]SKASST_TER!K20+[1]SKASST_118!K20</f>
        <v>0</v>
      </c>
      <c r="L20" s="126">
        <f>+[1]SKASST_SAN!L20+[1]SKASST_TER!L20+[1]SKASST_118!L20</f>
        <v>0</v>
      </c>
      <c r="M20" s="126">
        <f>+[1]SKASST_SAN!M20+[1]SKASST_TER!M20+[1]SKASST_118!M20</f>
        <v>0</v>
      </c>
      <c r="N20" s="127">
        <f>+[1]SKASST_SAN!N20+[1]SKASST_TER!N20+[1]SKASST_118!N20</f>
        <v>0</v>
      </c>
    </row>
    <row r="21" spans="1:14" ht="15" x14ac:dyDescent="0.25">
      <c r="A21" s="129" t="s">
        <v>251</v>
      </c>
      <c r="B21" s="129" t="s">
        <v>252</v>
      </c>
      <c r="C21" s="121">
        <f ca="1">+[1]SKASST_SAN!C21+[1]SKASST_TER!C21+[1]SKASST_118!C21</f>
        <v>1756000</v>
      </c>
      <c r="D21" s="121">
        <f ca="1">+[1]SKASST_SAN!D21+[1]SKASST_TER!D21+[1]SKASST_118!D21</f>
        <v>0</v>
      </c>
      <c r="E21" s="122">
        <f t="shared" ca="1" si="0"/>
        <v>-1756000</v>
      </c>
      <c r="G21" s="123">
        <f ca="1">+[1]SKASST_SAN!G21+[1]SKASST_TER!G21+[1]SKASST_118!G21</f>
        <v>0</v>
      </c>
      <c r="H21" s="124">
        <f>+[1]SKASST_SAN!H21+[1]SKASST_TER!H21+[1]SKASST_118!H21</f>
        <v>0</v>
      </c>
      <c r="I21" s="123">
        <f t="shared" ca="1" si="1"/>
        <v>0</v>
      </c>
      <c r="K21" s="125">
        <f>+[1]SKASST_SAN!K21+[1]SKASST_TER!K21+[1]SKASST_118!K21</f>
        <v>0</v>
      </c>
      <c r="L21" s="126">
        <f>+[1]SKASST_SAN!L21+[1]SKASST_TER!L21+[1]SKASST_118!L21</f>
        <v>0</v>
      </c>
      <c r="M21" s="126">
        <f>+[1]SKASST_SAN!M21+[1]SKASST_TER!M21+[1]SKASST_118!M21</f>
        <v>0</v>
      </c>
      <c r="N21" s="127">
        <f>+[1]SKASST_SAN!N21+[1]SKASST_TER!N21+[1]SKASST_118!N21</f>
        <v>0</v>
      </c>
    </row>
    <row r="22" spans="1:14" ht="15" x14ac:dyDescent="0.25">
      <c r="A22" s="129" t="s">
        <v>253</v>
      </c>
      <c r="B22" s="129" t="s">
        <v>254</v>
      </c>
      <c r="C22" s="121">
        <f ca="1">+[1]SKASST_SAN!C22+[1]SKASST_TER!C22+[1]SKASST_118!C22</f>
        <v>14000000</v>
      </c>
      <c r="D22" s="121">
        <f ca="1">+[1]SKASST_SAN!D22+[1]SKASST_TER!D22+[1]SKASST_118!D22</f>
        <v>14372678</v>
      </c>
      <c r="E22" s="122">
        <f t="shared" ca="1" si="0"/>
        <v>372678</v>
      </c>
      <c r="G22" s="123">
        <f ca="1">+[1]SKASST_SAN!G22+[1]SKASST_TER!G22+[1]SKASST_118!G22</f>
        <v>3593169</v>
      </c>
      <c r="H22" s="124">
        <f>+[1]SKASST_SAN!H22+[1]SKASST_TER!H22+[1]SKASST_118!H22</f>
        <v>0</v>
      </c>
      <c r="I22" s="123">
        <f t="shared" ca="1" si="1"/>
        <v>3593169</v>
      </c>
      <c r="K22" s="125">
        <f>+[1]SKASST_SAN!K22+[1]SKASST_TER!K22+[1]SKASST_118!K22</f>
        <v>0</v>
      </c>
      <c r="L22" s="126">
        <f>+[1]SKASST_SAN!L22+[1]SKASST_TER!L22+[1]SKASST_118!L22</f>
        <v>0</v>
      </c>
      <c r="M22" s="126">
        <f>+[1]SKASST_SAN!M22+[1]SKASST_TER!M22+[1]SKASST_118!M22</f>
        <v>0</v>
      </c>
      <c r="N22" s="127">
        <f>+[1]SKASST_SAN!N22+[1]SKASST_TER!N22+[1]SKASST_118!N22</f>
        <v>0</v>
      </c>
    </row>
    <row r="23" spans="1:14" ht="15" customHeight="1" thickBot="1" x14ac:dyDescent="0.25">
      <c r="A23" s="79"/>
      <c r="B23" s="79" t="s">
        <v>255</v>
      </c>
      <c r="C23" s="130">
        <f ca="1">SUM(C9:C22)</f>
        <v>499182000</v>
      </c>
      <c r="D23" s="130">
        <f ca="1">SUM(D9:D22)</f>
        <v>497522491</v>
      </c>
      <c r="E23" s="131">
        <f ca="1">+D23-C23</f>
        <v>-1659509</v>
      </c>
      <c r="G23" s="132">
        <f ca="1">SUM(G9:G22)</f>
        <v>142562063</v>
      </c>
      <c r="H23" s="130">
        <f>SUM(H9:H22)</f>
        <v>0</v>
      </c>
      <c r="I23" s="132">
        <f ca="1">SUM(I9:I22)</f>
        <v>142562063</v>
      </c>
      <c r="K23" s="133">
        <f>SUM(K9:K22)</f>
        <v>0</v>
      </c>
      <c r="L23" s="130">
        <f>SUM(L9:L22)</f>
        <v>0</v>
      </c>
      <c r="M23" s="130">
        <f>SUM(M9:M22)</f>
        <v>0</v>
      </c>
      <c r="N23" s="132">
        <f>SUM(N9:N22)</f>
        <v>0</v>
      </c>
    </row>
    <row r="24" spans="1:14" x14ac:dyDescent="0.2">
      <c r="A24" s="128"/>
      <c r="B24" s="128"/>
      <c r="C24" s="134"/>
      <c r="D24" s="135"/>
      <c r="E24" s="136"/>
      <c r="G24" s="137"/>
      <c r="H24" s="138"/>
      <c r="I24" s="139"/>
      <c r="K24" s="113"/>
      <c r="N24" s="114"/>
    </row>
    <row r="25" spans="1:14" x14ac:dyDescent="0.2">
      <c r="A25" s="140"/>
      <c r="B25" s="140" t="s">
        <v>256</v>
      </c>
      <c r="C25" s="115"/>
      <c r="D25" s="116"/>
      <c r="E25" s="117"/>
      <c r="G25" s="118"/>
      <c r="H25" s="119"/>
      <c r="I25" s="120"/>
      <c r="K25" s="119"/>
      <c r="L25" s="116"/>
      <c r="M25" s="116"/>
      <c r="N25" s="120"/>
    </row>
    <row r="26" spans="1:14" ht="15" customHeight="1" x14ac:dyDescent="0.25">
      <c r="A26" s="106" t="s">
        <v>257</v>
      </c>
      <c r="B26" s="106" t="s">
        <v>258</v>
      </c>
      <c r="C26" s="121">
        <f ca="1">+[1]SKASST_SAN!C26+[1]SKASST_TER!C26+[1]SKASST_118!C26</f>
        <v>208446000</v>
      </c>
      <c r="D26" s="121">
        <f ca="1">+[1]SKASST_SAN!D26+[1]SKASST_TER!D26+[1]SKASST_118!D26</f>
        <v>208710000</v>
      </c>
      <c r="E26" s="122">
        <f t="shared" ref="E26:E33" ca="1" si="2">+D26-C26</f>
        <v>264000</v>
      </c>
      <c r="G26" s="123">
        <f ca="1">+[1]SKASST_SAN!G26+[1]SKASST_TER!G26+[1]SKASST_118!G26</f>
        <v>51707252</v>
      </c>
      <c r="H26" s="124">
        <f>+[1]SKASST_SAN!H26+[1]SKASST_TER!H26+[1]SKASST_118!H26</f>
        <v>0</v>
      </c>
      <c r="I26" s="123">
        <f t="shared" ref="I26:I34" ca="1" si="3">$G26-$H26</f>
        <v>51707252</v>
      </c>
      <c r="K26" s="125">
        <f>+[1]SKASST_SAN!K26+[1]SKASST_TER!K26+[1]SKASST_118!K26</f>
        <v>0</v>
      </c>
      <c r="L26" s="126">
        <f>+[1]SKASST_SAN!L26+[1]SKASST_TER!L26+[1]SKASST_118!L26</f>
        <v>0</v>
      </c>
      <c r="M26" s="126">
        <f>+[1]SKASST_SAN!M26+[1]SKASST_TER!M26+[1]SKASST_118!M26</f>
        <v>0</v>
      </c>
      <c r="N26" s="127">
        <f>+[1]SKASST_SAN!N26+[1]SKASST_TER!N26+[1]SKASST_118!N26</f>
        <v>0</v>
      </c>
    </row>
    <row r="27" spans="1:14" ht="15" customHeight="1" x14ac:dyDescent="0.25">
      <c r="A27" s="106" t="s">
        <v>259</v>
      </c>
      <c r="B27" s="106" t="s">
        <v>260</v>
      </c>
      <c r="C27" s="121">
        <f ca="1">+[1]SKASST_SAN!C27+[1]SKASST_TER!C27+[1]SKASST_118!C27</f>
        <v>13244000</v>
      </c>
      <c r="D27" s="121">
        <f ca="1">+[1]SKASST_SAN!D27+[1]SKASST_TER!D27+[1]SKASST_118!D27</f>
        <v>13312000</v>
      </c>
      <c r="E27" s="122">
        <f t="shared" ca="1" si="2"/>
        <v>68000</v>
      </c>
      <c r="G27" s="123">
        <f ca="1">+[1]SKASST_SAN!G27+[1]SKASST_TER!G27+[1]SKASST_118!G27</f>
        <v>3293500</v>
      </c>
      <c r="H27" s="124">
        <f>+[1]SKASST_SAN!H27+[1]SKASST_TER!H27+[1]SKASST_118!H27</f>
        <v>0</v>
      </c>
      <c r="I27" s="123">
        <f t="shared" ca="1" si="3"/>
        <v>3293500</v>
      </c>
      <c r="K27" s="125">
        <f>+[1]SKASST_SAN!K27+[1]SKASST_TER!K27+[1]SKASST_118!K27</f>
        <v>0</v>
      </c>
      <c r="L27" s="126">
        <f>+[1]SKASST_SAN!L27+[1]SKASST_TER!L27+[1]SKASST_118!L27</f>
        <v>0</v>
      </c>
      <c r="M27" s="126">
        <f>+[1]SKASST_SAN!M27+[1]SKASST_TER!M27+[1]SKASST_118!M27</f>
        <v>0</v>
      </c>
      <c r="N27" s="127">
        <f>+[1]SKASST_SAN!N27+[1]SKASST_TER!N27+[1]SKASST_118!N27</f>
        <v>0</v>
      </c>
    </row>
    <row r="28" spans="1:14" ht="15" customHeight="1" x14ac:dyDescent="0.25">
      <c r="A28" s="106" t="s">
        <v>261</v>
      </c>
      <c r="B28" s="106" t="s">
        <v>262</v>
      </c>
      <c r="C28" s="121">
        <f ca="1">+[1]SKASST_SAN!C28+[1]SKASST_TER!C28+[1]SKASST_118!C28</f>
        <v>8326000</v>
      </c>
      <c r="D28" s="121">
        <f ca="1">+[1]SKASST_SAN!D28+[1]SKASST_TER!D28+[1]SKASST_118!D28</f>
        <v>9229000</v>
      </c>
      <c r="E28" s="122">
        <f t="shared" ca="1" si="2"/>
        <v>903000</v>
      </c>
      <c r="G28" s="123">
        <f ca="1">+[1]SKASST_SAN!G28+[1]SKASST_TER!G28+[1]SKASST_118!G28</f>
        <v>2307250</v>
      </c>
      <c r="H28" s="124">
        <f>+[1]SKASST_SAN!H28+[1]SKASST_TER!H28+[1]SKASST_118!H28</f>
        <v>0</v>
      </c>
      <c r="I28" s="123">
        <f t="shared" ca="1" si="3"/>
        <v>2307250</v>
      </c>
      <c r="K28" s="125">
        <f>+[1]SKASST_SAN!K28+[1]SKASST_TER!K28+[1]SKASST_118!K28</f>
        <v>0</v>
      </c>
      <c r="L28" s="126">
        <f>+[1]SKASST_SAN!L28+[1]SKASST_TER!L28+[1]SKASST_118!L28</f>
        <v>0</v>
      </c>
      <c r="M28" s="126">
        <f>+[1]SKASST_SAN!M28+[1]SKASST_TER!M28+[1]SKASST_118!M28</f>
        <v>0</v>
      </c>
      <c r="N28" s="127">
        <f>+[1]SKASST_SAN!N28+[1]SKASST_TER!N28+[1]SKASST_118!N28</f>
        <v>0</v>
      </c>
    </row>
    <row r="29" spans="1:14" ht="15" customHeight="1" x14ac:dyDescent="0.25">
      <c r="A29" s="106" t="s">
        <v>263</v>
      </c>
      <c r="B29" s="141" t="s">
        <v>264</v>
      </c>
      <c r="C29" s="121">
        <f ca="1">+[1]SKASST_SAN!C29+[1]SKASST_TER!C29+[1]SKASST_118!C29</f>
        <v>233520000</v>
      </c>
      <c r="D29" s="121">
        <f ca="1">+[1]SKASST_SAN!D29+[1]SKASST_TER!D29+[1]SKASST_118!D29</f>
        <v>230993701</v>
      </c>
      <c r="E29" s="122">
        <f t="shared" ca="1" si="2"/>
        <v>-2526299</v>
      </c>
      <c r="G29" s="123">
        <f ca="1">+[1]SKASST_SAN!G29+[1]SKASST_TER!G29+[1]SKASST_118!G29</f>
        <v>59266517</v>
      </c>
      <c r="H29" s="124">
        <f>+[1]SKASST_SAN!H29+[1]SKASST_TER!H29+[1]SKASST_118!H29</f>
        <v>0</v>
      </c>
      <c r="I29" s="123">
        <f t="shared" ca="1" si="3"/>
        <v>59266517</v>
      </c>
      <c r="K29" s="125">
        <f>+[1]SKASST_SAN!K29+[1]SKASST_TER!K29+[1]SKASST_118!K29</f>
        <v>0</v>
      </c>
      <c r="L29" s="126">
        <f>+[1]SKASST_SAN!L29+[1]SKASST_TER!L29+[1]SKASST_118!L29</f>
        <v>0</v>
      </c>
      <c r="M29" s="126">
        <f>+[1]SKASST_SAN!M29+[1]SKASST_TER!M29+[1]SKASST_118!M29</f>
        <v>0</v>
      </c>
      <c r="N29" s="127">
        <f>+[1]SKASST_SAN!N29+[1]SKASST_TER!N29+[1]SKASST_118!N29</f>
        <v>0</v>
      </c>
    </row>
    <row r="30" spans="1:14" ht="15" customHeight="1" x14ac:dyDescent="0.25">
      <c r="A30" s="106" t="s">
        <v>265</v>
      </c>
      <c r="B30" s="141" t="s">
        <v>266</v>
      </c>
      <c r="C30" s="121">
        <f ca="1">+[1]SKASST_SAN!C30+[1]SKASST_TER!C30+[1]SKASST_118!C30</f>
        <v>3483000</v>
      </c>
      <c r="D30" s="121">
        <f ca="1">+[1]SKASST_SAN!D30+[1]SKASST_TER!D30+[1]SKASST_118!D30</f>
        <v>3452000</v>
      </c>
      <c r="E30" s="122">
        <f t="shared" ca="1" si="2"/>
        <v>-31000</v>
      </c>
      <c r="G30" s="123">
        <f ca="1">+[1]SKASST_SAN!G30+[1]SKASST_TER!G30+[1]SKASST_118!G30</f>
        <v>861750</v>
      </c>
      <c r="H30" s="124">
        <f>+[1]SKASST_SAN!H30+[1]SKASST_TER!H30+[1]SKASST_118!H30</f>
        <v>0</v>
      </c>
      <c r="I30" s="123">
        <f t="shared" ca="1" si="3"/>
        <v>861750</v>
      </c>
      <c r="K30" s="125">
        <f>+[1]SKASST_SAN!K30+[1]SKASST_TER!K30+[1]SKASST_118!K30</f>
        <v>0</v>
      </c>
      <c r="L30" s="126">
        <f>+[1]SKASST_SAN!L30+[1]SKASST_TER!L30+[1]SKASST_118!L30</f>
        <v>0</v>
      </c>
      <c r="M30" s="126">
        <f>+[1]SKASST_SAN!M30+[1]SKASST_TER!M30+[1]SKASST_118!M30</f>
        <v>0</v>
      </c>
      <c r="N30" s="127">
        <f>+[1]SKASST_SAN!N30+[1]SKASST_TER!N30+[1]SKASST_118!N30</f>
        <v>0</v>
      </c>
    </row>
    <row r="31" spans="1:14" ht="15" customHeight="1" x14ac:dyDescent="0.25">
      <c r="A31" s="106" t="s">
        <v>267</v>
      </c>
      <c r="B31" s="106" t="s">
        <v>268</v>
      </c>
      <c r="C31" s="121">
        <f ca="1">+[1]SKASST_SAN!C31+[1]SKASST_TER!C31+[1]SKASST_118!C31</f>
        <v>13133000</v>
      </c>
      <c r="D31" s="121">
        <f ca="1">+[1]SKASST_SAN!D31+[1]SKASST_TER!D31+[1]SKASST_118!D31</f>
        <v>13292000</v>
      </c>
      <c r="E31" s="122">
        <f t="shared" ca="1" si="2"/>
        <v>159000</v>
      </c>
      <c r="G31" s="123">
        <f ca="1">+[1]SKASST_SAN!G31+[1]SKASST_TER!G31+[1]SKASST_118!G31</f>
        <v>2212250</v>
      </c>
      <c r="H31" s="124">
        <f>+[1]SKASST_SAN!H31+[1]SKASST_TER!H31+[1]SKASST_118!H31</f>
        <v>0</v>
      </c>
      <c r="I31" s="123">
        <f t="shared" ca="1" si="3"/>
        <v>2212250</v>
      </c>
      <c r="K31" s="125">
        <f>+[1]SKASST_SAN!K31+[1]SKASST_TER!K31+[1]SKASST_118!K31</f>
        <v>0</v>
      </c>
      <c r="L31" s="126">
        <f>+[1]SKASST_SAN!L31+[1]SKASST_TER!L31+[1]SKASST_118!L31</f>
        <v>0</v>
      </c>
      <c r="M31" s="126">
        <f>+[1]SKASST_SAN!M31+[1]SKASST_TER!M31+[1]SKASST_118!M31</f>
        <v>0</v>
      </c>
      <c r="N31" s="127">
        <f>+[1]SKASST_SAN!N31+[1]SKASST_TER!N31+[1]SKASST_118!N31</f>
        <v>0</v>
      </c>
    </row>
    <row r="32" spans="1:14" ht="15" customHeight="1" x14ac:dyDescent="0.25">
      <c r="A32" s="106" t="s">
        <v>269</v>
      </c>
      <c r="B32" s="106" t="s">
        <v>270</v>
      </c>
      <c r="C32" s="121">
        <f ca="1">+[1]SKASST_SAN!C32+[1]SKASST_TER!C32+[1]SKASST_118!C32</f>
        <v>5341000</v>
      </c>
      <c r="D32" s="121">
        <f ca="1">+[1]SKASST_SAN!D32+[1]SKASST_TER!D32+[1]SKASST_118!D32</f>
        <v>4060000</v>
      </c>
      <c r="E32" s="122">
        <f t="shared" ca="1" si="2"/>
        <v>-1281000</v>
      </c>
      <c r="G32" s="123">
        <f ca="1">+[1]SKASST_SAN!G32+[1]SKASST_TER!G32+[1]SKASST_118!G32</f>
        <v>1015000</v>
      </c>
      <c r="H32" s="124">
        <f>+[1]SKASST_SAN!H32+[1]SKASST_TER!H32+[1]SKASST_118!H32</f>
        <v>0</v>
      </c>
      <c r="I32" s="123">
        <f t="shared" ca="1" si="3"/>
        <v>1015000</v>
      </c>
      <c r="K32" s="125">
        <f>+[1]SKASST_SAN!K32+[1]SKASST_TER!K32+[1]SKASST_118!K32</f>
        <v>0</v>
      </c>
      <c r="L32" s="126">
        <f>+[1]SKASST_SAN!L32+[1]SKASST_TER!L32+[1]SKASST_118!L32</f>
        <v>0</v>
      </c>
      <c r="M32" s="126">
        <f>+[1]SKASST_SAN!M32+[1]SKASST_TER!M32+[1]SKASST_118!M32</f>
        <v>0</v>
      </c>
      <c r="N32" s="127">
        <f>+[1]SKASST_SAN!N32+[1]SKASST_TER!N32+[1]SKASST_118!N32</f>
        <v>0</v>
      </c>
    </row>
    <row r="33" spans="1:14" ht="15" customHeight="1" x14ac:dyDescent="0.25">
      <c r="A33" s="106" t="s">
        <v>271</v>
      </c>
      <c r="B33" s="106" t="s">
        <v>272</v>
      </c>
      <c r="C33" s="121">
        <f ca="1">+[1]SKASST_SAN!C33+[1]SKASST_TER!C33+[1]SKASST_118!C33</f>
        <v>162000</v>
      </c>
      <c r="D33" s="121">
        <f ca="1">+[1]SKASST_SAN!D33+[1]SKASST_TER!D33+[1]SKASST_118!D33</f>
        <v>0</v>
      </c>
      <c r="E33" s="122">
        <f t="shared" ca="1" si="2"/>
        <v>-162000</v>
      </c>
      <c r="G33" s="123">
        <f ca="1">+[1]SKASST_SAN!G33+[1]SKASST_TER!G33+[1]SKASST_118!G33</f>
        <v>0</v>
      </c>
      <c r="H33" s="124">
        <f>+[1]SKASST_SAN!H33+[1]SKASST_TER!H33+[1]SKASST_118!H33</f>
        <v>0</v>
      </c>
      <c r="I33" s="123">
        <f t="shared" ca="1" si="3"/>
        <v>0</v>
      </c>
      <c r="K33" s="125">
        <f>+[1]SKASST_SAN!K33+[1]SKASST_TER!K33+[1]SKASST_118!K33</f>
        <v>0</v>
      </c>
      <c r="L33" s="126">
        <f>+[1]SKASST_SAN!L33+[1]SKASST_TER!L33+[1]SKASST_118!L33</f>
        <v>0</v>
      </c>
      <c r="M33" s="126">
        <f>+[1]SKASST_SAN!M33+[1]SKASST_TER!M33+[1]SKASST_118!M33</f>
        <v>0</v>
      </c>
      <c r="N33" s="127">
        <f>+[1]SKASST_SAN!N33+[1]SKASST_TER!N33+[1]SKASST_118!N33</f>
        <v>0</v>
      </c>
    </row>
    <row r="34" spans="1:14" ht="15" customHeight="1" x14ac:dyDescent="0.25">
      <c r="A34" s="106" t="s">
        <v>273</v>
      </c>
      <c r="B34" s="129" t="s">
        <v>274</v>
      </c>
      <c r="C34" s="121">
        <f ca="1">+[1]SKASST_SAN!C34+[1]SKASST_TER!C34+[1]SKASST_118!C34</f>
        <v>13527000</v>
      </c>
      <c r="D34" s="121">
        <f ca="1">+[1]SKASST_SAN!D34+[1]SKASST_TER!D34+[1]SKASST_118!D34</f>
        <v>14473790</v>
      </c>
      <c r="E34" s="122">
        <f ca="1">+D34-C34</f>
        <v>946790</v>
      </c>
      <c r="G34" s="123">
        <f ca="1">+[1]SKASST_SAN!G34+[1]SKASST_TER!G34+[1]SKASST_118!G34</f>
        <v>3618447</v>
      </c>
      <c r="H34" s="124">
        <f>+[1]SKASST_SAN!H34+[1]SKASST_TER!H34+[1]SKASST_118!H34</f>
        <v>0</v>
      </c>
      <c r="I34" s="123">
        <f t="shared" ca="1" si="3"/>
        <v>3618447</v>
      </c>
      <c r="K34" s="125">
        <f>+[1]SKASST_SAN!K34+[1]SKASST_TER!K34+[1]SKASST_118!K34</f>
        <v>0</v>
      </c>
      <c r="L34" s="126">
        <f>+[1]SKASST_SAN!L34+[1]SKASST_TER!L34+[1]SKASST_118!L34</f>
        <v>0</v>
      </c>
      <c r="M34" s="126">
        <f>+[1]SKASST_SAN!M34+[1]SKASST_TER!M34+[1]SKASST_118!M34</f>
        <v>0</v>
      </c>
      <c r="N34" s="127">
        <f>+[1]SKASST_SAN!N34+[1]SKASST_TER!N34+[1]SKASST_118!N34</f>
        <v>0</v>
      </c>
    </row>
    <row r="35" spans="1:14" ht="15" customHeight="1" thickBot="1" x14ac:dyDescent="0.25">
      <c r="A35" s="79"/>
      <c r="B35" s="79" t="s">
        <v>275</v>
      </c>
      <c r="C35" s="130">
        <f ca="1">SUM(C26:C34)</f>
        <v>499182000</v>
      </c>
      <c r="D35" s="130">
        <f ca="1">SUM(D26:D34)</f>
        <v>497522491</v>
      </c>
      <c r="E35" s="131">
        <f ca="1">+D35-C35</f>
        <v>-1659509</v>
      </c>
      <c r="G35" s="132">
        <f ca="1">SUM(G26:G34)</f>
        <v>124281966</v>
      </c>
      <c r="H35" s="133">
        <f>SUM(H26:H34)</f>
        <v>0</v>
      </c>
      <c r="I35" s="142">
        <f ca="1">SUM(I26:I34)</f>
        <v>124281966</v>
      </c>
      <c r="K35" s="133">
        <f>SUM(K26:K34)</f>
        <v>0</v>
      </c>
      <c r="L35" s="130">
        <f>SUM(L26:L34)</f>
        <v>0</v>
      </c>
      <c r="M35" s="130">
        <f>SUM(M26:M34)</f>
        <v>0</v>
      </c>
      <c r="N35" s="132">
        <f>SUM(N26:N34)</f>
        <v>0</v>
      </c>
    </row>
    <row r="36" spans="1:14" x14ac:dyDescent="0.2">
      <c r="A36" s="128"/>
      <c r="B36" s="128"/>
      <c r="C36" s="134"/>
      <c r="D36" s="135"/>
      <c r="E36" s="136"/>
      <c r="G36" s="137"/>
      <c r="H36" s="138"/>
      <c r="I36" s="139"/>
      <c r="K36" s="138"/>
      <c r="L36" s="135"/>
      <c r="M36" s="135"/>
      <c r="N36" s="143"/>
    </row>
    <row r="37" spans="1:14" ht="39.950000000000003" customHeight="1" x14ac:dyDescent="0.25">
      <c r="A37" s="106" t="s">
        <v>276</v>
      </c>
      <c r="B37" s="106" t="s">
        <v>277</v>
      </c>
      <c r="C37" s="121">
        <f ca="1">+[1]SKASST_SAN!C37+[1]SKASST_TER!C37+[1]SKASST_118!C37</f>
        <v>0</v>
      </c>
      <c r="D37" s="121">
        <f ca="1">+[1]SKASST_SAN!D37+[1]SKASST_TER!D37+[1]SKASST_118!D37</f>
        <v>0</v>
      </c>
      <c r="E37" s="122">
        <f ca="1">+D37-C37</f>
        <v>0</v>
      </c>
      <c r="G37" s="123">
        <f ca="1">+[1]SKASST_SAN!G37+[1]SKASST_TER!G37+[1]SKASST_118!G37</f>
        <v>0</v>
      </c>
      <c r="H37" s="124">
        <f>+[1]SKASST_SAN!H37+[1]SKASST_TER!H37+[1]SKASST_118!H37</f>
        <v>0</v>
      </c>
      <c r="I37" s="123">
        <f ca="1">$G37-$H37</f>
        <v>0</v>
      </c>
      <c r="K37" s="125">
        <f>+[1]SKASST_SAN!K37+[1]SKASST_TER!K37+[1]SKASST_118!K37</f>
        <v>0</v>
      </c>
      <c r="L37" s="126">
        <f>+[1]SKASST_SAN!L37+[1]SKASST_TER!L37+[1]SKASST_118!L37</f>
        <v>0</v>
      </c>
      <c r="M37" s="126">
        <f>+[1]SKASST_SAN!M37+[1]SKASST_TER!M37+[1]SKASST_118!M37</f>
        <v>0</v>
      </c>
      <c r="N37" s="127">
        <f>+[1]SKASST_SAN!N37+[1]SKASST_TER!N37+[1]SKASST_118!N37</f>
        <v>0</v>
      </c>
    </row>
    <row r="38" spans="1:14" x14ac:dyDescent="0.2">
      <c r="A38" s="129"/>
      <c r="B38" s="129"/>
      <c r="C38" s="107"/>
      <c r="D38" s="108"/>
      <c r="E38" s="144"/>
      <c r="G38" s="145"/>
      <c r="H38" s="146"/>
      <c r="I38" s="147"/>
      <c r="K38" s="146"/>
      <c r="L38" s="108"/>
      <c r="M38" s="108"/>
      <c r="N38" s="148"/>
    </row>
    <row r="39" spans="1:14" ht="15" customHeight="1" thickBot="1" x14ac:dyDescent="0.25">
      <c r="A39" s="79"/>
      <c r="B39" s="79" t="s">
        <v>278</v>
      </c>
      <c r="C39" s="130">
        <f ca="1">+C23-C35+C37</f>
        <v>0</v>
      </c>
      <c r="D39" s="130">
        <f ca="1">+D23-D35+D37</f>
        <v>0</v>
      </c>
      <c r="E39" s="131">
        <f ca="1">+D39-C39</f>
        <v>0</v>
      </c>
      <c r="F39" s="149"/>
      <c r="G39" s="132">
        <f ca="1">+G23-G35+G37</f>
        <v>18280097</v>
      </c>
      <c r="H39" s="130">
        <f>+H23-H35+H37</f>
        <v>0</v>
      </c>
      <c r="I39" s="132">
        <f ca="1">+I23-I35+I37</f>
        <v>18280097</v>
      </c>
      <c r="K39" s="133">
        <f>+K23-K35+K37</f>
        <v>0</v>
      </c>
      <c r="L39" s="130">
        <f>+L23-L35+L37</f>
        <v>0</v>
      </c>
      <c r="M39" s="130">
        <f>+M23-M35+M37</f>
        <v>0</v>
      </c>
      <c r="N39" s="132">
        <f>+N23-N35+N37</f>
        <v>0</v>
      </c>
    </row>
    <row r="40" spans="1:14" x14ac:dyDescent="0.2">
      <c r="A40" s="150"/>
      <c r="B40" s="150"/>
    </row>
    <row r="41" spans="1:14" x14ac:dyDescent="0.2">
      <c r="A41" s="73"/>
      <c r="B41" s="73" t="s">
        <v>279</v>
      </c>
    </row>
    <row r="42" spans="1:14" x14ac:dyDescent="0.2">
      <c r="A42" s="150"/>
      <c r="B42" s="150"/>
    </row>
    <row r="43" spans="1:14" x14ac:dyDescent="0.2">
      <c r="A43" s="150"/>
      <c r="B43" s="150"/>
    </row>
    <row r="44" spans="1:14" x14ac:dyDescent="0.2">
      <c r="A44" s="150"/>
      <c r="B44" s="150"/>
    </row>
    <row r="45" spans="1:14" x14ac:dyDescent="0.2">
      <c r="A45" s="151"/>
      <c r="B45" s="151"/>
    </row>
    <row r="46" spans="1:14" x14ac:dyDescent="0.2">
      <c r="A46" s="150"/>
      <c r="B46" s="150"/>
    </row>
    <row r="47" spans="1:14" x14ac:dyDescent="0.2">
      <c r="A47" s="150"/>
      <c r="B47" s="150"/>
    </row>
    <row r="48" spans="1:14" x14ac:dyDescent="0.2">
      <c r="A48" s="151"/>
      <c r="B48" s="151"/>
    </row>
    <row r="49" spans="1:2" x14ac:dyDescent="0.2">
      <c r="A49" s="151"/>
      <c r="B49" s="151"/>
    </row>
    <row r="52" spans="1:2" x14ac:dyDescent="0.2">
      <c r="A52" s="152"/>
      <c r="B52" s="152"/>
    </row>
  </sheetData>
  <sheetProtection password="A01C" sheet="1" objects="1" scenarios="1"/>
  <printOptions horizontalCentered="1"/>
  <pageMargins left="0.36" right="0.35433070866141736" top="0.75" bottom="0.85" header="0.39" footer="0.51181102362204722"/>
  <pageSetup paperSize="9" scale="73" orientation="landscape" r:id="rId1"/>
  <headerFooter alignWithMargins="0">
    <oddFooter>&amp;RSCHEDA DI SINTESI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CE</vt:lpstr>
      <vt:lpstr>SKASST_TOT</vt:lpstr>
      <vt:lpstr>CE!Area_stampa</vt:lpstr>
      <vt:lpstr>SKASST_TOT!Area_stampa</vt:lpstr>
    </vt:vector>
  </TitlesOfParts>
  <Company>Azienda Socio Sanitaria Territoriale di Monza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hdhsg</dc:creator>
  <cp:lastModifiedBy>hdhsg</cp:lastModifiedBy>
  <dcterms:created xsi:type="dcterms:W3CDTF">2019-04-04T07:15:50Z</dcterms:created>
  <dcterms:modified xsi:type="dcterms:W3CDTF">2019-04-04T07:17:11Z</dcterms:modified>
</cp:coreProperties>
</file>